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vmfs.office.hiroshima-cu.ac.jp\事務局\社会連携センター\旧連携推進室 （7・27～）\社会連携センター\☆2023年度\14 マイクロバス運行事業\2024入札\20240304 01 1430 2024年度マイクロバス運行・管理業務\"/>
    </mc:Choice>
  </mc:AlternateContent>
  <xr:revisionPtr revIDLastSave="0" documentId="8_{275FB40F-35B5-4723-B769-FAC7F6916C13}" xr6:coauthVersionLast="47" xr6:coauthVersionMax="47" xr10:uidLastSave="{00000000-0000-0000-0000-000000000000}"/>
  <bookViews>
    <workbookView xWindow="-120" yWindow="-120" windowWidth="29040" windowHeight="15840" xr2:uid="{CA7E9B89-E168-4F47-93A1-0F8F9FBF2C71}"/>
  </bookViews>
  <sheets>
    <sheet name="運行予定表" sheetId="1" r:id="rId1"/>
    <sheet name="記入例" sheetId="3" r:id="rId2"/>
  </sheets>
  <definedNames>
    <definedName name="_xlnm.Print_Area" localSheetId="0">運行予定表!$A$1:$Z$64</definedName>
    <definedName name="_xlnm.Print_Area" localSheetId="1">記入例!$A$1:$Z$63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29" i="1" l="1"/>
  <c r="L30" i="1" s="1"/>
  <c r="L31" i="1" s="1"/>
  <c r="L32" i="1" s="1"/>
  <c r="F49" i="3"/>
  <c r="K43" i="3" l="1"/>
  <c r="K42" i="3"/>
  <c r="B40" i="3"/>
  <c r="B35" i="3"/>
  <c r="L29" i="3"/>
  <c r="L30" i="3" s="1"/>
  <c r="L31" i="3" s="1"/>
  <c r="L32" i="3" s="1"/>
  <c r="K44" i="1"/>
  <c r="K43" i="1"/>
  <c r="V43" i="3" l="1"/>
  <c r="U62" i="3" s="1"/>
  <c r="V44" i="1"/>
  <c r="F50" i="1"/>
  <c r="B41" i="1"/>
  <c r="B36" i="1"/>
  <c r="L33" i="1" l="1"/>
  <c r="U63" i="1" s="1"/>
</calcChain>
</file>

<file path=xl/sharedStrings.xml><?xml version="1.0" encoding="utf-8"?>
<sst xmlns="http://schemas.openxmlformats.org/spreadsheetml/2006/main" count="283" uniqueCount="131">
  <si>
    <t>広島市立大学マイクロバス運行予定表</t>
    <rPh sb="0" eb="4">
      <t>ヒロシマシリツ</t>
    </rPh>
    <rPh sb="4" eb="6">
      <t>ダイガク</t>
    </rPh>
    <rPh sb="12" eb="14">
      <t>ウンコウ</t>
    </rPh>
    <rPh sb="14" eb="16">
      <t>ヨテイ</t>
    </rPh>
    <rPh sb="16" eb="17">
      <t>ヒョウ</t>
    </rPh>
    <phoneticPr fontId="1"/>
  </si>
  <si>
    <t>運行予定人数</t>
    <rPh sb="0" eb="2">
      <t>ウンコウ</t>
    </rPh>
    <rPh sb="2" eb="4">
      <t>ヨテイ</t>
    </rPh>
    <rPh sb="4" eb="6">
      <t>ニンズウ</t>
    </rPh>
    <phoneticPr fontId="1"/>
  </si>
  <si>
    <t>運行名称</t>
    <rPh sb="0" eb="2">
      <t>ウンコウ</t>
    </rPh>
    <rPh sb="2" eb="4">
      <t>メイショウ</t>
    </rPh>
    <phoneticPr fontId="1"/>
  </si>
  <si>
    <t>地域貢献活動</t>
    <rPh sb="0" eb="2">
      <t>チイキ</t>
    </rPh>
    <rPh sb="2" eb="4">
      <t>コウケン</t>
    </rPh>
    <rPh sb="4" eb="6">
      <t>カツドウ</t>
    </rPh>
    <phoneticPr fontId="1"/>
  </si>
  <si>
    <t>国際交流活動</t>
    <rPh sb="0" eb="2">
      <t>コクサイ</t>
    </rPh>
    <rPh sb="2" eb="4">
      <t>コウリュウ</t>
    </rPh>
    <rPh sb="4" eb="6">
      <t>カツドウ</t>
    </rPh>
    <phoneticPr fontId="1"/>
  </si>
  <si>
    <t>就職関連活動</t>
    <rPh sb="0" eb="2">
      <t>シュウショク</t>
    </rPh>
    <rPh sb="2" eb="4">
      <t>カンレン</t>
    </rPh>
    <rPh sb="4" eb="6">
      <t>カツドウ</t>
    </rPh>
    <phoneticPr fontId="1"/>
  </si>
  <si>
    <t>高大連携活動</t>
    <rPh sb="0" eb="2">
      <t>コウダイ</t>
    </rPh>
    <rPh sb="2" eb="4">
      <t>レンケイ</t>
    </rPh>
    <rPh sb="4" eb="6">
      <t>カツドウ</t>
    </rPh>
    <phoneticPr fontId="1"/>
  </si>
  <si>
    <t>その他</t>
    <rPh sb="2" eb="3">
      <t>タ</t>
    </rPh>
    <phoneticPr fontId="1"/>
  </si>
  <si>
    <t>大学行事</t>
    <rPh sb="0" eb="2">
      <t>ダイガク</t>
    </rPh>
    <rPh sb="2" eb="4">
      <t>ギョウジ</t>
    </rPh>
    <phoneticPr fontId="1"/>
  </si>
  <si>
    <t>☐</t>
  </si>
  <si>
    <t>年</t>
    <rPh sb="0" eb="1">
      <t>ネン</t>
    </rPh>
    <phoneticPr fontId="1"/>
  </si>
  <si>
    <t>月</t>
    <rPh sb="0" eb="1">
      <t>ツキ</t>
    </rPh>
    <phoneticPr fontId="1"/>
  </si>
  <si>
    <t>日</t>
    <rPh sb="0" eb="1">
      <t>ニチ</t>
    </rPh>
    <phoneticPr fontId="1"/>
  </si>
  <si>
    <t>運行時間(c=b-a)</t>
    <rPh sb="0" eb="2">
      <t>ウンコウ</t>
    </rPh>
    <rPh sb="2" eb="4">
      <t>ジカン</t>
    </rPh>
    <phoneticPr fontId="1"/>
  </si>
  <si>
    <t>経費計算時間(e=d+2時間）</t>
    <rPh sb="0" eb="2">
      <t>ケイヒ</t>
    </rPh>
    <rPh sb="2" eb="4">
      <t>ケイサン</t>
    </rPh>
    <rPh sb="4" eb="6">
      <t>ジカン</t>
    </rPh>
    <rPh sb="12" eb="14">
      <t>ジカン</t>
    </rPh>
    <phoneticPr fontId="1"/>
  </si>
  <si>
    <t>時：分</t>
    <rPh sb="0" eb="1">
      <t>ジ</t>
    </rPh>
    <rPh sb="2" eb="3">
      <t>フン</t>
    </rPh>
    <phoneticPr fontId="1"/>
  </si>
  <si>
    <t>☐</t>
    <phoneticPr fontId="1"/>
  </si>
  <si>
    <t>時間単位(d=ｃを30分四捨五入)</t>
    <rPh sb="0" eb="2">
      <t>ジカン</t>
    </rPh>
    <rPh sb="2" eb="4">
      <t>タンイ</t>
    </rPh>
    <rPh sb="11" eb="12">
      <t>フン</t>
    </rPh>
    <rPh sb="12" eb="16">
      <t>シシャゴニュウ</t>
    </rPh>
    <phoneticPr fontId="1"/>
  </si>
  <si>
    <t>☑</t>
    <phoneticPr fontId="1"/>
  </si>
  <si>
    <t>運行目的のもとになる授業科目・事業等の名称</t>
    <rPh sb="0" eb="2">
      <t>ウンコウ</t>
    </rPh>
    <rPh sb="2" eb="4">
      <t>モクテキ</t>
    </rPh>
    <rPh sb="10" eb="12">
      <t>ジュギョウ</t>
    </rPh>
    <rPh sb="12" eb="14">
      <t>カモク</t>
    </rPh>
    <rPh sb="15" eb="17">
      <t>ジギョウ</t>
    </rPh>
    <rPh sb="17" eb="18">
      <t>トウ</t>
    </rPh>
    <rPh sb="19" eb="21">
      <t>メイショウ</t>
    </rPh>
    <phoneticPr fontId="1"/>
  </si>
  <si>
    <t>運行時間（(a)(b)に24時間表示で記入（例）13時45分⇒13:45　）</t>
    <rPh sb="0" eb="2">
      <t>ウンコウ</t>
    </rPh>
    <rPh sb="2" eb="4">
      <t>ジカン</t>
    </rPh>
    <rPh sb="14" eb="16">
      <t>ジカン</t>
    </rPh>
    <rPh sb="16" eb="18">
      <t>ヒョウジ</t>
    </rPh>
    <rPh sb="19" eb="21">
      <t>キニュウ</t>
    </rPh>
    <rPh sb="22" eb="23">
      <t>レイ</t>
    </rPh>
    <rPh sb="26" eb="27">
      <t>ジ</t>
    </rPh>
    <rPh sb="29" eb="30">
      <t>フン</t>
    </rPh>
    <phoneticPr fontId="1"/>
  </si>
  <si>
    <t>出発時刻（運行開始）(a)</t>
    <rPh sb="0" eb="4">
      <t>シュッパツジコク</t>
    </rPh>
    <rPh sb="5" eb="7">
      <t>ウンコウ</t>
    </rPh>
    <rPh sb="7" eb="9">
      <t>カイシ</t>
    </rPh>
    <phoneticPr fontId="1"/>
  </si>
  <si>
    <t>帰着時刻（運行終了）(b)</t>
    <rPh sb="0" eb="2">
      <t>キチャク</t>
    </rPh>
    <rPh sb="2" eb="4">
      <t>ジコク</t>
    </rPh>
    <rPh sb="5" eb="7">
      <t>ウンコウ</t>
    </rPh>
    <rPh sb="7" eb="9">
      <t>シュウリョウ</t>
    </rPh>
    <phoneticPr fontId="1"/>
  </si>
  <si>
    <t>出発場所</t>
    <rPh sb="0" eb="2">
      <t>シュッパツ</t>
    </rPh>
    <rPh sb="2" eb="4">
      <t>バショ</t>
    </rPh>
    <phoneticPr fontId="1"/>
  </si>
  <si>
    <t>帰着場所</t>
    <rPh sb="0" eb="2">
      <t>キチャク</t>
    </rPh>
    <rPh sb="2" eb="4">
      <t>バショ</t>
    </rPh>
    <phoneticPr fontId="1"/>
  </si>
  <si>
    <t>学生</t>
    <rPh sb="0" eb="2">
      <t>ガクセイ</t>
    </rPh>
    <phoneticPr fontId="1"/>
  </si>
  <si>
    <t>人</t>
    <rPh sb="0" eb="1">
      <t>ニン</t>
    </rPh>
    <phoneticPr fontId="1"/>
  </si>
  <si>
    <t>教職員</t>
    <rPh sb="0" eb="3">
      <t>キョウショクイン</t>
    </rPh>
    <phoneticPr fontId="1"/>
  </si>
  <si>
    <t>その他</t>
    <rPh sb="2" eb="3">
      <t>タ</t>
    </rPh>
    <phoneticPr fontId="1"/>
  </si>
  <si>
    <t>合計</t>
    <rPh sb="0" eb="2">
      <t>ゴウケイ</t>
    </rPh>
    <phoneticPr fontId="1"/>
  </si>
  <si>
    <t>運行上の留意事項</t>
    <rPh sb="0" eb="2">
      <t>ウンコウ</t>
    </rPh>
    <rPh sb="2" eb="3">
      <t>ジョウ</t>
    </rPh>
    <rPh sb="4" eb="6">
      <t>リュウイ</t>
    </rPh>
    <rPh sb="6" eb="8">
      <t>ジコウ</t>
    </rPh>
    <phoneticPr fontId="1"/>
  </si>
  <si>
    <t>経由地</t>
    <rPh sb="0" eb="2">
      <t>ケイユ</t>
    </rPh>
    <rPh sb="2" eb="3">
      <t>チ</t>
    </rPh>
    <phoneticPr fontId="1"/>
  </si>
  <si>
    <t>所属</t>
    <rPh sb="0" eb="2">
      <t>ショゾク</t>
    </rPh>
    <phoneticPr fontId="1"/>
  </si>
  <si>
    <t>氏名</t>
    <rPh sb="0" eb="2">
      <t>シメイ</t>
    </rPh>
    <phoneticPr fontId="1"/>
  </si>
  <si>
    <t>メールアドレス</t>
    <phoneticPr fontId="1"/>
  </si>
  <si>
    <t>緊急連絡先（携帯電話）</t>
    <rPh sb="0" eb="5">
      <t>キンキュウレンラクサキ</t>
    </rPh>
    <rPh sb="6" eb="8">
      <t>ケイタイ</t>
    </rPh>
    <rPh sb="8" eb="10">
      <t>デンワ</t>
    </rPh>
    <phoneticPr fontId="1"/>
  </si>
  <si>
    <t>運行経路（書ききれない場合は別紙を添付してください）</t>
    <rPh sb="0" eb="2">
      <t>ウンコウ</t>
    </rPh>
    <rPh sb="2" eb="4">
      <t>ケイロ</t>
    </rPh>
    <rPh sb="5" eb="6">
      <t>カ</t>
    </rPh>
    <rPh sb="11" eb="13">
      <t>バアイ</t>
    </rPh>
    <rPh sb="14" eb="16">
      <t>ベッシ</t>
    </rPh>
    <rPh sb="17" eb="19">
      <t>テンプ</t>
    </rPh>
    <phoneticPr fontId="1"/>
  </si>
  <si>
    <t>h-ohduka@hiroshima-cu.ac.jp</t>
    <phoneticPr fontId="1"/>
  </si>
  <si>
    <t>090-XXXX-XXXX</t>
    <phoneticPr fontId="1"/>
  </si>
  <si>
    <t>☑</t>
  </si>
  <si>
    <t>市立大学</t>
    <rPh sb="0" eb="4">
      <t>シリツダイガク</t>
    </rPh>
    <phoneticPr fontId="1"/>
  </si>
  <si>
    <t>目的地着</t>
    <rPh sb="0" eb="3">
      <t>モクテキチ</t>
    </rPh>
    <rPh sb="3" eb="4">
      <t>チャク</t>
    </rPh>
    <phoneticPr fontId="1"/>
  </si>
  <si>
    <t>目的地発</t>
    <rPh sb="0" eb="3">
      <t>モクテキチ</t>
    </rPh>
    <rPh sb="3" eb="4">
      <t>ハツ</t>
    </rPh>
    <phoneticPr fontId="1"/>
  </si>
  <si>
    <t>横川駅前</t>
    <rPh sb="0" eb="2">
      <t>ヨコガワ</t>
    </rPh>
    <rPh sb="2" eb="3">
      <t>エキ</t>
    </rPh>
    <rPh sb="3" eb="4">
      <t>マエ</t>
    </rPh>
    <phoneticPr fontId="1"/>
  </si>
  <si>
    <t>同乗責任者（所属・氏名・携帯電話）</t>
    <rPh sb="0" eb="2">
      <t>ドウジョウ</t>
    </rPh>
    <rPh sb="2" eb="5">
      <t>セキニンシャ</t>
    </rPh>
    <rPh sb="6" eb="8">
      <t>ショゾク</t>
    </rPh>
    <rPh sb="9" eb="11">
      <t>シメイ</t>
    </rPh>
    <rPh sb="12" eb="14">
      <t>ケイタイ</t>
    </rPh>
    <rPh sb="14" eb="16">
      <t>デンワ</t>
    </rPh>
    <phoneticPr fontId="1"/>
  </si>
  <si>
    <t>○○学部　西風新男（090-XXXX-XXXX）</t>
    <rPh sb="2" eb="4">
      <t>ガクブ</t>
    </rPh>
    <rPh sb="5" eb="7">
      <t>ニシカゼ</t>
    </rPh>
    <rPh sb="7" eb="8">
      <t>シン</t>
    </rPh>
    <rPh sb="8" eb="9">
      <t>オトコ</t>
    </rPh>
    <phoneticPr fontId="1"/>
  </si>
  <si>
    <t>教育活動(正課外含む。）</t>
    <rPh sb="0" eb="2">
      <t>キョウイク</t>
    </rPh>
    <rPh sb="2" eb="4">
      <t>カツドウ</t>
    </rPh>
    <rPh sb="5" eb="7">
      <t>セイカ</t>
    </rPh>
    <rPh sb="7" eb="8">
      <t>ガイ</t>
    </rPh>
    <rPh sb="8" eb="9">
      <t>フク</t>
    </rPh>
    <phoneticPr fontId="1"/>
  </si>
  <si>
    <t>地域課題演習・地域実践演習、市大塾や地域展開型芸術プロジェクトなど</t>
    <phoneticPr fontId="1"/>
  </si>
  <si>
    <t>研究活動</t>
    <rPh sb="0" eb="2">
      <t>ケンキュウ</t>
    </rPh>
    <rPh sb="2" eb="4">
      <t>カツドウ</t>
    </rPh>
    <phoneticPr fontId="1"/>
  </si>
  <si>
    <t>産学連携研究発表会・地域貢献事業発表会への送迎など</t>
    <phoneticPr fontId="1"/>
  </si>
  <si>
    <t>本学が認める地域との協働事業への学生派遣や災害ボランティア派遣など</t>
    <rPh sb="0" eb="2">
      <t>ホンガク</t>
    </rPh>
    <rPh sb="3" eb="4">
      <t>ミト</t>
    </rPh>
    <phoneticPr fontId="1"/>
  </si>
  <si>
    <t>短期交流プログラムのため来日した学生・教職員の送迎・視察など</t>
  </si>
  <si>
    <t>企業訪問・企業見学など</t>
  </si>
  <si>
    <t>高校での学生・生徒との交流に係る送迎など</t>
  </si>
  <si>
    <t>オープンキャンパス・公開講座参加者の送迎、基町プロジェクト視察など</t>
    <phoneticPr fontId="1"/>
  </si>
  <si>
    <t>出庫前帰庫後点検のため（国土交通省指導）</t>
    <rPh sb="0" eb="2">
      <t>シュッコ</t>
    </rPh>
    <rPh sb="2" eb="3">
      <t>マエ</t>
    </rPh>
    <rPh sb="3" eb="5">
      <t>キコ</t>
    </rPh>
    <rPh sb="5" eb="6">
      <t>ゴ</t>
    </rPh>
    <rPh sb="6" eb="8">
      <t>テンケン</t>
    </rPh>
    <rPh sb="12" eb="14">
      <t>コクド</t>
    </rPh>
    <rPh sb="14" eb="17">
      <t>コウツウショウ</t>
    </rPh>
    <rPh sb="17" eb="19">
      <t>シドウ</t>
    </rPh>
    <phoneticPr fontId="1"/>
  </si>
  <si>
    <t>その他の内訳</t>
    <rPh sb="2" eb="3">
      <t>タ</t>
    </rPh>
    <rPh sb="4" eb="6">
      <t>ウチワケ</t>
    </rPh>
    <phoneticPr fontId="1"/>
  </si>
  <si>
    <t>○○工場（○○町○○1235番地）場内待機場所</t>
    <rPh sb="2" eb="4">
      <t>コウジョウ</t>
    </rPh>
    <rPh sb="7" eb="8">
      <t>マチ</t>
    </rPh>
    <rPh sb="14" eb="16">
      <t>バンチ</t>
    </rPh>
    <rPh sb="17" eb="19">
      <t>ジョウナイ</t>
    </rPh>
    <rPh sb="19" eb="21">
      <t>タイキ</t>
    </rPh>
    <rPh sb="21" eb="23">
      <t>バショ</t>
    </rPh>
    <phoneticPr fontId="1"/>
  </si>
  <si>
    <t>○○工場（○○町○○1234番地）西口・場内</t>
    <rPh sb="2" eb="4">
      <t>コウジョウ</t>
    </rPh>
    <rPh sb="7" eb="8">
      <t>マチ</t>
    </rPh>
    <rPh sb="14" eb="16">
      <t>バンチ</t>
    </rPh>
    <rPh sb="17" eb="19">
      <t>ニシグチ</t>
    </rPh>
    <rPh sb="20" eb="22">
      <t>ジョウナイ</t>
    </rPh>
    <phoneticPr fontId="1"/>
  </si>
  <si>
    <t>○○工場 安佐課長、工場職員1名</t>
    <rPh sb="2" eb="4">
      <t>コウジョウ</t>
    </rPh>
    <rPh sb="10" eb="12">
      <t>コウジョウ</t>
    </rPh>
    <rPh sb="12" eb="14">
      <t>ショクイン</t>
    </rPh>
    <rPh sb="15" eb="16">
      <t>メイ</t>
    </rPh>
    <phoneticPr fontId="1"/>
  </si>
  <si>
    <t>～</t>
    <phoneticPr fontId="1"/>
  </si>
  <si>
    <t>×</t>
    <phoneticPr fontId="1"/>
  </si>
  <si>
    <t>円</t>
    <rPh sb="0" eb="1">
      <t>エン</t>
    </rPh>
    <phoneticPr fontId="1"/>
  </si>
  <si>
    <r>
      <t>実費の内容・金額</t>
    </r>
    <r>
      <rPr>
        <sz val="9"/>
        <color theme="1"/>
        <rFont val="ＭＳ ゴシック"/>
        <family val="3"/>
        <charset val="128"/>
      </rPr>
      <t>（駐車場代、現金払の有料道路代等）</t>
    </r>
    <rPh sb="0" eb="2">
      <t>ジッピ</t>
    </rPh>
    <rPh sb="3" eb="5">
      <t>ナイヨウ</t>
    </rPh>
    <rPh sb="6" eb="8">
      <t>キンガク</t>
    </rPh>
    <rPh sb="9" eb="11">
      <t>チュウシャ</t>
    </rPh>
    <rPh sb="11" eb="12">
      <t>ジョウ</t>
    </rPh>
    <rPh sb="12" eb="13">
      <t>ダイ</t>
    </rPh>
    <rPh sb="14" eb="16">
      <t>ゲンキン</t>
    </rPh>
    <rPh sb="16" eb="17">
      <t>バラ</t>
    </rPh>
    <rPh sb="18" eb="20">
      <t>ユウリョウ</t>
    </rPh>
    <rPh sb="20" eb="22">
      <t>ドウロ</t>
    </rPh>
    <rPh sb="22" eb="23">
      <t>ダイ</t>
    </rPh>
    <rPh sb="23" eb="24">
      <t>トウ</t>
    </rPh>
    <phoneticPr fontId="1"/>
  </si>
  <si>
    <t>受託研究費</t>
    <rPh sb="0" eb="2">
      <t>ジュタク</t>
    </rPh>
    <rPh sb="2" eb="4">
      <t>ケンキュウ</t>
    </rPh>
    <rPh sb="4" eb="5">
      <t>ヒ</t>
    </rPh>
    <phoneticPr fontId="1"/>
  </si>
  <si>
    <t>共同研究費</t>
    <rPh sb="0" eb="2">
      <t>キョウドウ</t>
    </rPh>
    <rPh sb="2" eb="4">
      <t>ケンキュウ</t>
    </rPh>
    <rPh sb="4" eb="5">
      <t>ヒ</t>
    </rPh>
    <phoneticPr fontId="1"/>
  </si>
  <si>
    <t>奨学寄附金</t>
    <rPh sb="0" eb="2">
      <t>ショウガク</t>
    </rPh>
    <rPh sb="2" eb="5">
      <t>キフキン</t>
    </rPh>
    <phoneticPr fontId="1"/>
  </si>
  <si>
    <r>
      <t>特定研究費</t>
    </r>
    <r>
      <rPr>
        <sz val="9"/>
        <color theme="1"/>
        <rFont val="ＭＳ ゴシック"/>
        <family val="3"/>
        <charset val="128"/>
      </rPr>
      <t>（特色研究費・科研費獲得支援研究費・社会連携プロジェクト・いちだい地域共創プロジェクト）</t>
    </r>
    <rPh sb="0" eb="2">
      <t>トクテイ</t>
    </rPh>
    <rPh sb="2" eb="5">
      <t>ケンキュウヒ</t>
    </rPh>
    <rPh sb="6" eb="8">
      <t>トクショク</t>
    </rPh>
    <rPh sb="8" eb="11">
      <t>ケンキュウヒ</t>
    </rPh>
    <rPh sb="12" eb="15">
      <t>カケンヒ</t>
    </rPh>
    <rPh sb="15" eb="17">
      <t>カクトク</t>
    </rPh>
    <rPh sb="17" eb="19">
      <t>シエン</t>
    </rPh>
    <rPh sb="19" eb="22">
      <t>ケンキュウヒ</t>
    </rPh>
    <rPh sb="23" eb="25">
      <t>シャカイ</t>
    </rPh>
    <rPh sb="25" eb="27">
      <t>レンケイ</t>
    </rPh>
    <rPh sb="38" eb="40">
      <t>チイキ</t>
    </rPh>
    <rPh sb="40" eb="42">
      <t>キョウソウ</t>
    </rPh>
    <phoneticPr fontId="1"/>
  </si>
  <si>
    <t>その他補助金事業費</t>
    <rPh sb="2" eb="3">
      <t>タ</t>
    </rPh>
    <rPh sb="3" eb="6">
      <t>ホジョキン</t>
    </rPh>
    <rPh sb="6" eb="9">
      <t>ジギョウヒ</t>
    </rPh>
    <phoneticPr fontId="1"/>
  </si>
  <si>
    <t>（　　　　　　　　　　　　　）</t>
    <phoneticPr fontId="1"/>
  </si>
  <si>
    <r>
      <t>運行目的</t>
    </r>
    <r>
      <rPr>
        <sz val="9"/>
        <color theme="1"/>
        <rFont val="ＭＳ ゴシック"/>
        <family val="3"/>
        <charset val="128"/>
      </rPr>
      <t>(いずれかのチェックを選択（プルダウン）)</t>
    </r>
    <rPh sb="0" eb="2">
      <t>ウンコウ</t>
    </rPh>
    <rPh sb="2" eb="4">
      <t>モクテキ</t>
    </rPh>
    <phoneticPr fontId="1"/>
  </si>
  <si>
    <r>
      <t>運行日</t>
    </r>
    <r>
      <rPr>
        <sz val="9"/>
        <color theme="1"/>
        <rFont val="ＭＳ ゴシック"/>
        <family val="3"/>
        <charset val="128"/>
      </rPr>
      <t>（プルダウン）</t>
    </r>
    <rPh sb="0" eb="2">
      <t>ウンコウ</t>
    </rPh>
    <rPh sb="2" eb="3">
      <t>ヒ</t>
    </rPh>
    <phoneticPr fontId="1"/>
  </si>
  <si>
    <r>
      <t>予算科目</t>
    </r>
    <r>
      <rPr>
        <sz val="9"/>
        <color theme="1"/>
        <rFont val="ＭＳ ゴシック"/>
        <family val="3"/>
        <charset val="128"/>
      </rPr>
      <t>(いずれかのチェックを選択（プルダウン）)</t>
    </r>
    <rPh sb="0" eb="2">
      <t>ヨサン</t>
    </rPh>
    <rPh sb="2" eb="4">
      <t>カモク</t>
    </rPh>
    <phoneticPr fontId="1"/>
  </si>
  <si>
    <t>科学研究費</t>
    <rPh sb="0" eb="2">
      <t>カガク</t>
    </rPh>
    <rPh sb="2" eb="5">
      <t>ケンキュウヒ</t>
    </rPh>
    <phoneticPr fontId="1"/>
  </si>
  <si>
    <t>（課題番号：</t>
    <rPh sb="1" eb="3">
      <t>カダイ</t>
    </rPh>
    <rPh sb="3" eb="5">
      <t>バンゴウ</t>
    </rPh>
    <phoneticPr fontId="1"/>
  </si>
  <si>
    <t>）</t>
    <phoneticPr fontId="1"/>
  </si>
  <si>
    <t>申請者
（教職員）</t>
    <rPh sb="0" eb="2">
      <t>シンセイ</t>
    </rPh>
    <rPh sb="2" eb="3">
      <t>シャ</t>
    </rPh>
    <rPh sb="5" eb="8">
      <t>キョウショクイン</t>
    </rPh>
    <phoneticPr fontId="1"/>
  </si>
  <si>
    <t>経理担当</t>
    <rPh sb="0" eb="2">
      <t>ケイリ</t>
    </rPh>
    <rPh sb="2" eb="4">
      <t>タントウ</t>
    </rPh>
    <phoneticPr fontId="1"/>
  </si>
  <si>
    <t>担当者</t>
    <rPh sb="0" eb="3">
      <t>タントウシャ</t>
    </rPh>
    <phoneticPr fontId="1"/>
  </si>
  <si>
    <t>運行経費（ガソリン代を除く）を上記予算から充てます。</t>
    <rPh sb="0" eb="2">
      <t>ウンコウ</t>
    </rPh>
    <rPh sb="2" eb="4">
      <t>ケイヒ</t>
    </rPh>
    <rPh sb="9" eb="10">
      <t>ダイ</t>
    </rPh>
    <rPh sb="11" eb="12">
      <t>ノゾ</t>
    </rPh>
    <rPh sb="15" eb="17">
      <t>ジョウキ</t>
    </rPh>
    <rPh sb="17" eb="19">
      <t>ヨサン</t>
    </rPh>
    <rPh sb="21" eb="22">
      <t>ア</t>
    </rPh>
    <phoneticPr fontId="1"/>
  </si>
  <si>
    <t>○○学部</t>
    <phoneticPr fontId="1"/>
  </si>
  <si>
    <t>大塚　東子</t>
    <phoneticPr fontId="1"/>
  </si>
  <si>
    <t>○○○○工場の見学（○○町）</t>
    <phoneticPr fontId="1"/>
  </si>
  <si>
    <t>地域課題演習</t>
    <phoneticPr fontId="1"/>
  </si>
  <si>
    <t>沼田</t>
    <rPh sb="0" eb="2">
      <t>ヌマタ</t>
    </rPh>
    <phoneticPr fontId="1"/>
  </si>
  <si>
    <t>中広</t>
    <rPh sb="0" eb="1">
      <t>ナカ</t>
    </rPh>
    <rPh sb="1" eb="2">
      <t>ヒロ</t>
    </rPh>
    <phoneticPr fontId="1"/>
  </si>
  <si>
    <t>・運行予定人数のうち、学生５人、教員１人は横川駅で乗降する。
・○○工場職員2名を工場西口で乗せ、そのまま場内へ乗り入れて工場職員の誘導で車窓からの見学で場内と待機場所へ移動する。</t>
    <rPh sb="69" eb="71">
      <t>シャソウ</t>
    </rPh>
    <rPh sb="74" eb="76">
      <t>ケンガク</t>
    </rPh>
    <rPh sb="77" eb="79">
      <t>ジョウナイ</t>
    </rPh>
    <phoneticPr fontId="1"/>
  </si>
  <si>
    <t>20:00以前</t>
    <rPh sb="5" eb="7">
      <t>イゼン</t>
    </rPh>
    <phoneticPr fontId="1"/>
  </si>
  <si>
    <t xml:space="preserve"> 7:00以降</t>
    <rPh sb="5" eb="7">
      <t>イコウ</t>
    </rPh>
    <phoneticPr fontId="1"/>
  </si>
  <si>
    <t>（原則として、複数日にまたがる利用はできません）</t>
    <rPh sb="1" eb="3">
      <t>ゲンソク</t>
    </rPh>
    <rPh sb="7" eb="9">
      <t>フクスウ</t>
    </rPh>
    <rPh sb="9" eb="10">
      <t>ビ</t>
    </rPh>
    <rPh sb="15" eb="17">
      <t>リヨウ</t>
    </rPh>
    <phoneticPr fontId="1"/>
  </si>
  <si>
    <t>⇒社会連携センターに事前協議してください。</t>
    <rPh sb="1" eb="5">
      <t>シャカイレンケイ</t>
    </rPh>
    <rPh sb="10" eb="12">
      <t>ジゼン</t>
    </rPh>
    <rPh sb="12" eb="14">
      <t>キョウギ</t>
    </rPh>
    <phoneticPr fontId="1"/>
  </si>
  <si>
    <t>運行経費概算金額</t>
    <rPh sb="0" eb="2">
      <t>ウンコウ</t>
    </rPh>
    <rPh sb="2" eb="4">
      <t>ケイヒ</t>
    </rPh>
    <rPh sb="4" eb="6">
      <t>ガイサン</t>
    </rPh>
    <rPh sb="6" eb="8">
      <t>キンガク</t>
    </rPh>
    <phoneticPr fontId="1"/>
  </si>
  <si>
    <t>運行報告により実費を負担いただくため、概算と異なる場合があります。</t>
    <rPh sb="0" eb="2">
      <t>ウンコウ</t>
    </rPh>
    <rPh sb="2" eb="4">
      <t>ホウコク</t>
    </rPh>
    <rPh sb="7" eb="9">
      <t>ジッピ</t>
    </rPh>
    <rPh sb="10" eb="12">
      <t>フタン</t>
    </rPh>
    <rPh sb="19" eb="21">
      <t>ガイサン</t>
    </rPh>
    <rPh sb="22" eb="23">
      <t>コト</t>
    </rPh>
    <rPh sb="25" eb="27">
      <t>バアイ</t>
    </rPh>
    <phoneticPr fontId="1"/>
  </si>
  <si>
    <t>○○橋（往復）</t>
    <rPh sb="2" eb="3">
      <t>バシ</t>
    </rPh>
    <rPh sb="4" eb="6">
      <t>オウフク</t>
    </rPh>
    <phoneticPr fontId="1"/>
  </si>
  <si>
    <t>受託研究・受託事業費</t>
    <rPh sb="0" eb="2">
      <t>ジュタク</t>
    </rPh>
    <rPh sb="2" eb="4">
      <t>ケンキュウ</t>
    </rPh>
    <rPh sb="5" eb="7">
      <t>ジュタク</t>
    </rPh>
    <rPh sb="7" eb="9">
      <t>ジギョウ</t>
    </rPh>
    <rPh sb="9" eb="10">
      <t>ヒ</t>
    </rPh>
    <phoneticPr fontId="1"/>
  </si>
  <si>
    <t>学生教育費</t>
    <rPh sb="0" eb="2">
      <t>ガクセイ</t>
    </rPh>
    <rPh sb="2" eb="5">
      <t>キョウイクヒ</t>
    </rPh>
    <rPh sb="4" eb="5">
      <t>ヒ</t>
    </rPh>
    <phoneticPr fontId="1"/>
  </si>
  <si>
    <t>教員研究費</t>
    <rPh sb="0" eb="2">
      <t>キョウイン</t>
    </rPh>
    <rPh sb="2" eb="5">
      <t>ケンキュウヒ</t>
    </rPh>
    <phoneticPr fontId="1"/>
  </si>
  <si>
    <t>ETC料金の区間・金額 (大型車)</t>
    <rPh sb="3" eb="5">
      <t>リョウキン</t>
    </rPh>
    <rPh sb="6" eb="8">
      <t>クカン</t>
    </rPh>
    <rPh sb="9" eb="11">
      <t>キンガク</t>
    </rPh>
    <rPh sb="13" eb="16">
      <t>オオガタシャ</t>
    </rPh>
    <phoneticPr fontId="1"/>
  </si>
  <si>
    <t>ETC料金の区間・金額 (大型車)</t>
    <rPh sb="3" eb="5">
      <t>リョウキン</t>
    </rPh>
    <rPh sb="6" eb="8">
      <t>クカン</t>
    </rPh>
    <rPh sb="9" eb="11">
      <t>キンガク</t>
    </rPh>
    <phoneticPr fontId="1"/>
  </si>
  <si>
    <r>
      <t>　　　　　広島市立大学マイクロバス運行予定表　　　　　　</t>
    </r>
    <r>
      <rPr>
        <sz val="10"/>
        <color theme="1"/>
        <rFont val="ＭＳ ゴシック"/>
        <family val="3"/>
        <charset val="128"/>
      </rPr>
      <t>別紙様式</t>
    </r>
    <rPh sb="5" eb="9">
      <t>ヒロシマシリツ</t>
    </rPh>
    <rPh sb="9" eb="11">
      <t>ダイガク</t>
    </rPh>
    <rPh sb="17" eb="19">
      <t>ウンコウ</t>
    </rPh>
    <rPh sb="19" eb="21">
      <t>ヨテイ</t>
    </rPh>
    <rPh sb="21" eb="22">
      <t>ヒョウ</t>
    </rPh>
    <rPh sb="28" eb="30">
      <t>ベッシ</t>
    </rPh>
    <rPh sb="30" eb="32">
      <t>ヨウシキ</t>
    </rPh>
    <phoneticPr fontId="1"/>
  </si>
  <si>
    <t>●●</t>
    <phoneticPr fontId="1"/>
  </si>
  <si>
    <t>●●●●グループ</t>
    <phoneticPr fontId="1"/>
  </si>
  <si>
    <t>相当経費(e×4,400円)</t>
    <rPh sb="0" eb="2">
      <t>ソウトウ</t>
    </rPh>
    <rPh sb="2" eb="4">
      <t>ケイヒ</t>
    </rPh>
    <rPh sb="12" eb="13">
      <t>エン</t>
    </rPh>
    <phoneticPr fontId="1"/>
  </si>
  <si>
    <t>地域課題演習</t>
    <rPh sb="0" eb="2">
      <t>チイキ</t>
    </rPh>
    <rPh sb="2" eb="4">
      <t>カダイ</t>
    </rPh>
    <rPh sb="4" eb="6">
      <t>エンシュウ</t>
    </rPh>
    <phoneticPr fontId="1"/>
  </si>
  <si>
    <t>（原則として、複数日にまたがる利用はできません）</t>
  </si>
  <si>
    <t>曜日</t>
    <rPh sb="0" eb="2">
      <t>ヨウビ</t>
    </rPh>
    <phoneticPr fontId="1"/>
  </si>
  <si>
    <t>月</t>
    <rPh sb="0" eb="1">
      <t>ゲツ</t>
    </rPh>
    <phoneticPr fontId="1"/>
  </si>
  <si>
    <t>火</t>
  </si>
  <si>
    <t>水</t>
  </si>
  <si>
    <t>木</t>
  </si>
  <si>
    <t>金</t>
  </si>
  <si>
    <t>土</t>
  </si>
  <si>
    <t>日</t>
  </si>
  <si>
    <t>地域展開型芸術プロジェクト</t>
    <rPh sb="0" eb="2">
      <t>チイキ</t>
    </rPh>
    <rPh sb="2" eb="5">
      <t>テンカイガタ</t>
    </rPh>
    <rPh sb="5" eb="7">
      <t>ゲイジュツ</t>
    </rPh>
    <phoneticPr fontId="1"/>
  </si>
  <si>
    <t>市立大学</t>
    <phoneticPr fontId="1"/>
  </si>
  <si>
    <t>出庫前帰庫後点検のため（国土交通省指導）</t>
    <phoneticPr fontId="1"/>
  </si>
  <si>
    <t>※運行時間が3時間未満の場合は、3時間とする</t>
    <phoneticPr fontId="1"/>
  </si>
  <si>
    <t>広島高速4号</t>
    <rPh sb="0" eb="2">
      <t>ヒロシマ</t>
    </rPh>
    <rPh sb="2" eb="4">
      <t>コウソク</t>
    </rPh>
    <rPh sb="5" eb="6">
      <t>ゴウ</t>
    </rPh>
    <phoneticPr fontId="1"/>
  </si>
  <si>
    <t>中広</t>
    <rPh sb="0" eb="2">
      <t>ナカヒロ</t>
    </rPh>
    <phoneticPr fontId="1"/>
  </si>
  <si>
    <t>五日市</t>
    <rPh sb="0" eb="3">
      <t>イツカイチ</t>
    </rPh>
    <phoneticPr fontId="1"/>
  </si>
  <si>
    <t>三次</t>
    <rPh sb="0" eb="2">
      <t>ミヨシ</t>
    </rPh>
    <phoneticPr fontId="1"/>
  </si>
  <si>
    <t>西風新都</t>
    <rPh sb="0" eb="4">
      <t>セイフウシント</t>
    </rPh>
    <phoneticPr fontId="1"/>
  </si>
  <si>
    <t>尾道</t>
    <rPh sb="0" eb="2">
      <t>オノミチ</t>
    </rPh>
    <phoneticPr fontId="1"/>
  </si>
  <si>
    <t>【参考（片道）】</t>
    <rPh sb="1" eb="3">
      <t>サンコウ</t>
    </rPh>
    <rPh sb="4" eb="6">
      <t>カタミチ</t>
    </rPh>
    <phoneticPr fontId="1"/>
  </si>
  <si>
    <t>河内</t>
    <rPh sb="0" eb="2">
      <t>コウチ</t>
    </rPh>
    <phoneticPr fontId="1"/>
  </si>
  <si>
    <t>広島</t>
    <rPh sb="0" eb="2">
      <t>ヒロシマ</t>
    </rPh>
    <phoneticPr fontId="1"/>
  </si>
  <si>
    <t>高田</t>
    <rPh sb="0" eb="2">
      <t>タカタ</t>
    </rPh>
    <phoneticPr fontId="1"/>
  </si>
  <si>
    <t>西条</t>
    <rPh sb="0" eb="2">
      <t>サイジョウ</t>
    </rPh>
    <phoneticPr fontId="1"/>
  </si>
  <si>
    <t>庄原</t>
    <rPh sb="0" eb="2">
      <t>ショウバラ</t>
    </rPh>
    <phoneticPr fontId="1"/>
  </si>
  <si>
    <t>福山東</t>
    <rPh sb="0" eb="2">
      <t>フクヤマ</t>
    </rPh>
    <rPh sb="2" eb="3">
      <t>ヒガシ</t>
    </rPh>
    <phoneticPr fontId="1"/>
  </si>
  <si>
    <t>福山西</t>
    <rPh sb="0" eb="2">
      <t>フクヤマ</t>
    </rPh>
    <rPh sb="2" eb="3">
      <t>ニシ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</si>
</sst>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Red]\(#,##0\)"/>
    <numFmt numFmtId="177" formatCode="#,##0&quot;円&quot;"/>
    <numFmt numFmtId="178" formatCode="h&quot;時間&quot;mm&quot;分&quot;"/>
    <numFmt numFmtId="179" formatCode="h&quot;時間&quot;"/>
  </numFmts>
  <fonts count="13" x14ac:knownFonts="1">
    <font>
      <sz val="11"/>
      <color theme="1"/>
      <name val="游ゴシック"/>
      <family val="2"/>
      <charset val="128"/>
      <scheme val="minor"/>
    </font>
    <font>
      <sz val="6"/>
      <name val="游ゴシック"/>
      <family val="2"/>
      <charset val="128"/>
      <scheme val="minor"/>
    </font>
    <font>
      <sz val="11"/>
      <color theme="1"/>
      <name val="ＭＳ ゴシック"/>
      <family val="3"/>
      <charset val="128"/>
    </font>
    <font>
      <b/>
      <sz val="14"/>
      <color theme="1"/>
      <name val="ＭＳ ゴシック"/>
      <family val="3"/>
      <charset val="128"/>
    </font>
    <font>
      <sz val="10.5"/>
      <color theme="1"/>
      <name val="ＭＳ ゴシック"/>
      <family val="3"/>
      <charset val="128"/>
    </font>
    <font>
      <sz val="10.5"/>
      <name val="ＭＳ ゴシック"/>
      <family val="3"/>
      <charset val="128"/>
    </font>
    <font>
      <sz val="12"/>
      <color theme="1"/>
      <name val="ＭＳ ゴシック"/>
      <family val="3"/>
      <charset val="128"/>
    </font>
    <font>
      <sz val="9"/>
      <color theme="1"/>
      <name val="ＭＳ ゴシック"/>
      <family val="3"/>
      <charset val="128"/>
    </font>
    <font>
      <u/>
      <sz val="11"/>
      <color theme="10"/>
      <name val="游ゴシック"/>
      <family val="2"/>
      <charset val="128"/>
      <scheme val="minor"/>
    </font>
    <font>
      <sz val="11"/>
      <color theme="1"/>
      <name val="游ゴシック"/>
      <family val="2"/>
      <charset val="128"/>
      <scheme val="minor"/>
    </font>
    <font>
      <sz val="10"/>
      <color theme="1"/>
      <name val="ＭＳ ゴシック"/>
      <family val="3"/>
      <charset val="128"/>
    </font>
    <font>
      <sz val="8"/>
      <color theme="1"/>
      <name val="ＭＳ ゴシック"/>
      <family val="3"/>
      <charset val="128"/>
    </font>
    <font>
      <sz val="9"/>
      <color rgb="FFFF0000"/>
      <name val="ＭＳ ゴシック"/>
      <family val="3"/>
      <charset val="128"/>
    </font>
  </fonts>
  <fills count="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9" tint="0.7999816888943144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3">
    <xf numFmtId="0" fontId="0" fillId="0" borderId="0">
      <alignment vertical="center"/>
    </xf>
    <xf numFmtId="0" fontId="8" fillId="0" borderId="0" applyNumberFormat="0" applyFill="0" applyBorder="0" applyAlignment="0" applyProtection="0">
      <alignment vertical="center"/>
    </xf>
    <xf numFmtId="38" fontId="9" fillId="0" borderId="0" applyFont="0" applyFill="0" applyBorder="0" applyAlignment="0" applyProtection="0">
      <alignment vertical="center"/>
    </xf>
  </cellStyleXfs>
  <cellXfs count="127">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2" fillId="0" borderId="0" xfId="0" applyFont="1" applyFill="1">
      <alignment vertical="center"/>
    </xf>
    <xf numFmtId="0" fontId="4" fillId="0" borderId="0" xfId="0" applyFont="1">
      <alignment vertical="center"/>
    </xf>
    <xf numFmtId="0" fontId="4" fillId="0" borderId="8" xfId="0" applyFont="1" applyBorder="1">
      <alignment vertical="center"/>
    </xf>
    <xf numFmtId="0" fontId="4" fillId="0" borderId="6" xfId="0" applyFont="1" applyBorder="1">
      <alignment vertical="center"/>
    </xf>
    <xf numFmtId="0" fontId="4" fillId="0" borderId="9" xfId="0" applyFont="1" applyBorder="1">
      <alignment vertical="center"/>
    </xf>
    <xf numFmtId="0" fontId="4" fillId="0" borderId="7" xfId="0" applyFont="1" applyBorder="1">
      <alignment vertical="center"/>
    </xf>
    <xf numFmtId="0" fontId="4" fillId="0" borderId="2" xfId="0" applyFont="1" applyBorder="1">
      <alignment vertical="center"/>
    </xf>
    <xf numFmtId="0" fontId="4" fillId="0" borderId="7" xfId="0" applyFont="1" applyFill="1" applyBorder="1">
      <alignment vertical="center"/>
    </xf>
    <xf numFmtId="0" fontId="4" fillId="0" borderId="0" xfId="0" applyFont="1" applyFill="1" applyBorder="1">
      <alignment vertical="center"/>
    </xf>
    <xf numFmtId="0" fontId="4" fillId="0" borderId="0" xfId="0" applyFont="1" applyBorder="1">
      <alignment vertical="center"/>
    </xf>
    <xf numFmtId="0" fontId="4" fillId="2" borderId="1" xfId="0" applyFont="1" applyFill="1" applyBorder="1">
      <alignment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20" fontId="4" fillId="0" borderId="0" xfId="0" applyNumberFormat="1" applyFont="1" applyBorder="1" applyAlignment="1">
      <alignment vertical="center"/>
    </xf>
    <xf numFmtId="20" fontId="4" fillId="0" borderId="0" xfId="0" applyNumberFormat="1" applyFont="1" applyFill="1" applyBorder="1" applyAlignment="1">
      <alignment vertical="center"/>
    </xf>
    <xf numFmtId="20" fontId="4" fillId="0" borderId="0" xfId="0" quotePrefix="1" applyNumberFormat="1" applyFont="1" applyBorder="1" applyAlignment="1">
      <alignment vertical="center"/>
    </xf>
    <xf numFmtId="20" fontId="4" fillId="0" borderId="0" xfId="0" quotePrefix="1" applyNumberFormat="1" applyFont="1" applyBorder="1" applyAlignment="1">
      <alignment horizontal="center" vertical="center"/>
    </xf>
    <xf numFmtId="176" fontId="4" fillId="0" borderId="0" xfId="0" quotePrefix="1" applyNumberFormat="1" applyFont="1" applyBorder="1" applyAlignment="1">
      <alignment vertical="center"/>
    </xf>
    <xf numFmtId="0" fontId="7" fillId="0" borderId="0" xfId="0" applyFont="1" applyBorder="1">
      <alignment vertical="center"/>
    </xf>
    <xf numFmtId="0" fontId="4" fillId="2" borderId="1" xfId="0" applyFont="1" applyFill="1" applyBorder="1" applyAlignment="1">
      <alignment horizontal="center" vertical="center"/>
    </xf>
    <xf numFmtId="0" fontId="3" fillId="0" borderId="0" xfId="0" applyFont="1" applyAlignment="1">
      <alignment horizontal="center" vertical="center"/>
    </xf>
    <xf numFmtId="0" fontId="10" fillId="0" borderId="0" xfId="0" applyFont="1" applyBorder="1">
      <alignment vertical="center"/>
    </xf>
    <xf numFmtId="0" fontId="7" fillId="0" borderId="0" xfId="0" applyFont="1" applyBorder="1" applyAlignment="1">
      <alignment horizontal="left" vertical="center"/>
    </xf>
    <xf numFmtId="0" fontId="2" fillId="0" borderId="0" xfId="0" applyFont="1" applyBorder="1">
      <alignment vertical="center"/>
    </xf>
    <xf numFmtId="0" fontId="4" fillId="0" borderId="2" xfId="0" applyFont="1" applyFill="1" applyBorder="1" applyAlignment="1">
      <alignment vertical="center"/>
    </xf>
    <xf numFmtId="0" fontId="4" fillId="0" borderId="7"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2" xfId="0" applyFont="1" applyBorder="1" applyAlignment="1">
      <alignment horizontal="left" vertical="center"/>
    </xf>
    <xf numFmtId="0" fontId="4" fillId="3" borderId="0" xfId="0" applyFont="1" applyFill="1" applyBorder="1" applyAlignment="1">
      <alignment horizontal="center" vertical="center"/>
    </xf>
    <xf numFmtId="0" fontId="11" fillId="0" borderId="0" xfId="0" applyFont="1" applyBorder="1">
      <alignment vertical="center"/>
    </xf>
    <xf numFmtId="0" fontId="2" fillId="4" borderId="3" xfId="0" applyFont="1" applyFill="1" applyBorder="1">
      <alignment vertical="center"/>
    </xf>
    <xf numFmtId="0" fontId="2" fillId="4" borderId="4" xfId="0" applyFont="1" applyFill="1" applyBorder="1">
      <alignment vertical="center"/>
    </xf>
    <xf numFmtId="0" fontId="2" fillId="4" borderId="5" xfId="0" applyFont="1" applyFill="1" applyBorder="1">
      <alignment vertical="center"/>
    </xf>
    <xf numFmtId="0" fontId="2" fillId="0" borderId="7" xfId="0" applyFont="1" applyBorder="1">
      <alignment vertical="center"/>
    </xf>
    <xf numFmtId="0" fontId="2" fillId="0" borderId="2" xfId="0" applyFont="1" applyBorder="1">
      <alignment vertical="center"/>
    </xf>
    <xf numFmtId="0" fontId="2" fillId="0" borderId="0" xfId="0" applyFont="1" applyBorder="1" applyAlignment="1">
      <alignment horizontal="left" vertical="center"/>
    </xf>
    <xf numFmtId="0" fontId="2" fillId="0" borderId="10" xfId="0" applyFont="1" applyBorder="1">
      <alignment vertical="center"/>
    </xf>
    <xf numFmtId="0" fontId="2" fillId="0" borderId="11" xfId="0" applyFont="1" applyBorder="1">
      <alignment vertical="center"/>
    </xf>
    <xf numFmtId="0" fontId="2" fillId="0" borderId="12" xfId="0" applyFont="1" applyBorder="1">
      <alignment vertical="center"/>
    </xf>
    <xf numFmtId="0" fontId="7" fillId="0" borderId="11" xfId="0" applyFont="1" applyBorder="1" applyAlignment="1">
      <alignment vertical="top"/>
    </xf>
    <xf numFmtId="0" fontId="10" fillId="0" borderId="2" xfId="0" applyFont="1" applyBorder="1">
      <alignment vertical="center"/>
    </xf>
    <xf numFmtId="0" fontId="4" fillId="2" borderId="1" xfId="0" applyFont="1" applyFill="1" applyBorder="1" applyAlignment="1">
      <alignment horizontal="center" vertical="center"/>
    </xf>
    <xf numFmtId="0" fontId="7" fillId="2" borderId="1" xfId="0" applyFont="1" applyFill="1" applyBorder="1">
      <alignment vertical="center"/>
    </xf>
    <xf numFmtId="0" fontId="10" fillId="0" borderId="0" xfId="0" applyFont="1" applyBorder="1" applyAlignment="1">
      <alignment horizontal="center" vertical="center"/>
    </xf>
    <xf numFmtId="0" fontId="10" fillId="0" borderId="0" xfId="0" applyFont="1" applyFill="1" applyBorder="1">
      <alignment vertical="center"/>
    </xf>
    <xf numFmtId="0" fontId="2" fillId="0" borderId="0" xfId="0" applyFont="1" applyFill="1" applyBorder="1">
      <alignment vertical="center"/>
    </xf>
    <xf numFmtId="0" fontId="12" fillId="0" borderId="0" xfId="0" applyFont="1" applyBorder="1">
      <alignment vertical="center"/>
    </xf>
    <xf numFmtId="20" fontId="7" fillId="0" borderId="0" xfId="0" applyNumberFormat="1" applyFont="1" applyBorder="1" applyAlignment="1">
      <alignment vertical="center"/>
    </xf>
    <xf numFmtId="21" fontId="2" fillId="0" borderId="0" xfId="0" applyNumberFormat="1" applyFont="1">
      <alignment vertical="center"/>
    </xf>
    <xf numFmtId="38" fontId="2" fillId="0" borderId="0" xfId="2" applyFont="1">
      <alignment vertical="center"/>
    </xf>
    <xf numFmtId="38" fontId="2" fillId="0" borderId="0" xfId="2" applyFont="1" applyFill="1">
      <alignment vertical="center"/>
    </xf>
    <xf numFmtId="0" fontId="4" fillId="3" borderId="8" xfId="0" applyFont="1" applyFill="1" applyBorder="1" applyAlignment="1">
      <alignment horizontal="center" vertical="center"/>
    </xf>
    <xf numFmtId="0" fontId="4" fillId="3" borderId="6" xfId="0" applyFont="1" applyFill="1" applyBorder="1" applyAlignment="1">
      <alignment horizontal="center" vertical="center"/>
    </xf>
    <xf numFmtId="0" fontId="4" fillId="3" borderId="7" xfId="0" applyFont="1" applyFill="1" applyBorder="1" applyAlignment="1">
      <alignment horizontal="center" vertical="center"/>
    </xf>
    <xf numFmtId="0" fontId="4" fillId="3" borderId="0" xfId="0" applyFont="1" applyFill="1" applyBorder="1" applyAlignment="1">
      <alignment horizontal="center" vertical="center"/>
    </xf>
    <xf numFmtId="0" fontId="4" fillId="3" borderId="10" xfId="0" applyFont="1" applyFill="1" applyBorder="1" applyAlignment="1">
      <alignment horizontal="center" vertical="center"/>
    </xf>
    <xf numFmtId="0" fontId="4" fillId="3" borderId="11" xfId="0" applyFont="1" applyFill="1" applyBorder="1" applyAlignment="1">
      <alignment horizontal="center" vertical="center"/>
    </xf>
    <xf numFmtId="0" fontId="4" fillId="0" borderId="1" xfId="0" applyFont="1" applyBorder="1" applyAlignment="1">
      <alignment horizontal="center" vertical="center"/>
    </xf>
    <xf numFmtId="0" fontId="6" fillId="2" borderId="6" xfId="0" applyFont="1" applyFill="1" applyBorder="1" applyAlignment="1">
      <alignment horizontal="left" vertical="center" shrinkToFit="1"/>
    </xf>
    <xf numFmtId="0" fontId="6" fillId="2" borderId="9" xfId="0" applyFont="1" applyFill="1" applyBorder="1" applyAlignment="1">
      <alignment horizontal="left" vertical="center" shrinkToFit="1"/>
    </xf>
    <xf numFmtId="0" fontId="6" fillId="2" borderId="0" xfId="0" applyFont="1" applyFill="1" applyBorder="1" applyAlignment="1">
      <alignment horizontal="left" vertical="center" shrinkToFit="1"/>
    </xf>
    <xf numFmtId="0" fontId="6" fillId="2" borderId="2" xfId="0" applyFont="1" applyFill="1" applyBorder="1" applyAlignment="1">
      <alignment horizontal="left" vertical="center" shrinkToFit="1"/>
    </xf>
    <xf numFmtId="0" fontId="10" fillId="0" borderId="11" xfId="0" applyFont="1" applyBorder="1" applyAlignment="1">
      <alignment horizontal="center" vertical="center"/>
    </xf>
    <xf numFmtId="177" fontId="2" fillId="4" borderId="4" xfId="0" applyNumberFormat="1" applyFont="1" applyFill="1" applyBorder="1" applyAlignment="1">
      <alignment horizontal="right" vertical="center"/>
    </xf>
    <xf numFmtId="0" fontId="2" fillId="4" borderId="4" xfId="0" applyFont="1" applyFill="1" applyBorder="1" applyAlignment="1">
      <alignment horizontal="right" vertical="center"/>
    </xf>
    <xf numFmtId="0" fontId="10" fillId="2" borderId="8" xfId="0" applyFont="1" applyFill="1" applyBorder="1" applyAlignment="1">
      <alignment horizontal="left" vertical="top"/>
    </xf>
    <xf numFmtId="0" fontId="10" fillId="2" borderId="6" xfId="0" applyFont="1" applyFill="1" applyBorder="1" applyAlignment="1">
      <alignment horizontal="left" vertical="top"/>
    </xf>
    <xf numFmtId="0" fontId="10" fillId="2" borderId="9" xfId="0" applyFont="1" applyFill="1" applyBorder="1" applyAlignment="1">
      <alignment horizontal="left" vertical="top"/>
    </xf>
    <xf numFmtId="0" fontId="10" fillId="2" borderId="7" xfId="0" applyFont="1" applyFill="1" applyBorder="1" applyAlignment="1">
      <alignment horizontal="left" vertical="top"/>
    </xf>
    <xf numFmtId="0" fontId="10" fillId="2" borderId="0" xfId="0" applyFont="1" applyFill="1" applyBorder="1" applyAlignment="1">
      <alignment horizontal="left" vertical="top"/>
    </xf>
    <xf numFmtId="0" fontId="10" fillId="2" borderId="2" xfId="0" applyFont="1" applyFill="1" applyBorder="1" applyAlignment="1">
      <alignment horizontal="left" vertical="top"/>
    </xf>
    <xf numFmtId="0" fontId="10" fillId="2" borderId="10" xfId="0" applyFont="1" applyFill="1" applyBorder="1" applyAlignment="1">
      <alignment horizontal="left" vertical="top"/>
    </xf>
    <xf numFmtId="0" fontId="10" fillId="2" borderId="11" xfId="0" applyFont="1" applyFill="1" applyBorder="1" applyAlignment="1">
      <alignment horizontal="left" vertical="top"/>
    </xf>
    <xf numFmtId="0" fontId="10" fillId="2" borderId="12" xfId="0" applyFont="1" applyFill="1" applyBorder="1" applyAlignment="1">
      <alignment horizontal="left" vertical="top"/>
    </xf>
    <xf numFmtId="0" fontId="4" fillId="2" borderId="3" xfId="0" applyFont="1" applyFill="1" applyBorder="1" applyAlignment="1">
      <alignment horizontal="left" vertical="center"/>
    </xf>
    <xf numFmtId="0" fontId="4" fillId="2" borderId="4" xfId="0" applyFont="1" applyFill="1" applyBorder="1" applyAlignment="1">
      <alignment horizontal="left" vertical="center"/>
    </xf>
    <xf numFmtId="0" fontId="4" fillId="2" borderId="5" xfId="0" applyFont="1" applyFill="1" applyBorder="1" applyAlignment="1">
      <alignment horizontal="left" vertical="center"/>
    </xf>
    <xf numFmtId="20" fontId="4" fillId="2" borderId="1" xfId="0" applyNumberFormat="1" applyFont="1" applyFill="1" applyBorder="1" applyAlignment="1">
      <alignment horizontal="center" vertical="center"/>
    </xf>
    <xf numFmtId="0" fontId="4" fillId="2" borderId="1" xfId="0" applyFont="1" applyFill="1" applyBorder="1" applyAlignment="1">
      <alignment horizontal="center" vertical="center"/>
    </xf>
    <xf numFmtId="0" fontId="4" fillId="2" borderId="1" xfId="0" applyFont="1" applyFill="1" applyBorder="1" applyAlignment="1">
      <alignment horizontal="left" vertical="center" shrinkToFit="1"/>
    </xf>
    <xf numFmtId="0" fontId="5" fillId="2" borderId="1" xfId="0" applyFont="1" applyFill="1" applyBorder="1" applyAlignment="1">
      <alignment horizontal="center" vertical="center"/>
    </xf>
    <xf numFmtId="20" fontId="4" fillId="0" borderId="0" xfId="0" applyNumberFormat="1" applyFont="1" applyBorder="1" applyAlignment="1">
      <alignment horizontal="center" vertical="center"/>
    </xf>
    <xf numFmtId="0" fontId="4" fillId="0" borderId="0" xfId="0" applyFont="1" applyBorder="1" applyAlignment="1">
      <alignment horizontal="center" vertical="center"/>
    </xf>
    <xf numFmtId="178" fontId="4" fillId="0" borderId="0" xfId="0" applyNumberFormat="1" applyFont="1" applyBorder="1" applyAlignment="1">
      <alignment horizontal="center" vertical="center"/>
    </xf>
    <xf numFmtId="179" fontId="4" fillId="0" borderId="0" xfId="0" quotePrefix="1" applyNumberFormat="1" applyFont="1" applyBorder="1" applyAlignment="1">
      <alignment horizontal="right" vertical="center"/>
    </xf>
    <xf numFmtId="38" fontId="4" fillId="2" borderId="3" xfId="2" applyFont="1" applyFill="1" applyBorder="1" applyAlignment="1">
      <alignment horizontal="center" vertical="center"/>
    </xf>
    <xf numFmtId="38" fontId="4" fillId="2" borderId="5" xfId="2" applyFont="1" applyFill="1" applyBorder="1" applyAlignment="1">
      <alignment horizontal="center" vertical="center"/>
    </xf>
    <xf numFmtId="0" fontId="4" fillId="0" borderId="8" xfId="0" applyFont="1" applyBorder="1" applyAlignment="1">
      <alignment horizontal="center" vertical="center" wrapText="1"/>
    </xf>
    <xf numFmtId="0" fontId="4" fillId="0" borderId="6" xfId="0" applyFont="1" applyBorder="1" applyAlignment="1">
      <alignment horizontal="center" vertical="center"/>
    </xf>
    <xf numFmtId="0" fontId="4" fillId="0" borderId="9" xfId="0" applyFont="1" applyBorder="1" applyAlignment="1">
      <alignment horizontal="center" vertical="center"/>
    </xf>
    <xf numFmtId="0" fontId="4" fillId="0" borderId="7"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shrinkToFit="1"/>
    </xf>
    <xf numFmtId="0" fontId="4" fillId="0" borderId="4" xfId="0" applyFont="1" applyBorder="1" applyAlignment="1">
      <alignment horizontal="center" vertical="center" shrinkToFit="1"/>
    </xf>
    <xf numFmtId="0" fontId="4" fillId="0" borderId="5" xfId="0" applyFont="1" applyBorder="1" applyAlignment="1">
      <alignment horizontal="center" vertical="center" shrinkToFit="1"/>
    </xf>
    <xf numFmtId="0" fontId="6" fillId="2" borderId="8" xfId="0" applyFont="1" applyFill="1" applyBorder="1" applyAlignment="1">
      <alignment horizontal="left" vertical="center"/>
    </xf>
    <xf numFmtId="0" fontId="6" fillId="2" borderId="6" xfId="0" applyFont="1" applyFill="1" applyBorder="1" applyAlignment="1">
      <alignment horizontal="left" vertical="center"/>
    </xf>
    <xf numFmtId="0" fontId="6" fillId="2" borderId="9" xfId="0" applyFont="1" applyFill="1" applyBorder="1" applyAlignment="1">
      <alignment horizontal="left" vertical="center"/>
    </xf>
    <xf numFmtId="0" fontId="4" fillId="2" borderId="3" xfId="0" applyFont="1" applyFill="1" applyBorder="1" applyAlignment="1">
      <alignment horizontal="left" vertical="center" shrinkToFit="1"/>
    </xf>
    <xf numFmtId="0" fontId="4" fillId="2" borderId="4" xfId="0" applyFont="1" applyFill="1" applyBorder="1" applyAlignment="1">
      <alignment horizontal="left" vertical="center" shrinkToFit="1"/>
    </xf>
    <xf numFmtId="0" fontId="4" fillId="2" borderId="5" xfId="0" applyFont="1" applyFill="1" applyBorder="1" applyAlignment="1">
      <alignment horizontal="left" vertical="center" shrinkToFit="1"/>
    </xf>
    <xf numFmtId="49" fontId="4" fillId="2" borderId="3" xfId="0" applyNumberFormat="1" applyFont="1" applyFill="1" applyBorder="1" applyAlignment="1">
      <alignment horizontal="left" vertical="center" shrinkToFit="1"/>
    </xf>
    <xf numFmtId="49" fontId="4" fillId="2" borderId="4" xfId="0" applyNumberFormat="1" applyFont="1" applyFill="1" applyBorder="1" applyAlignment="1">
      <alignment horizontal="left" vertical="center" shrinkToFit="1"/>
    </xf>
    <xf numFmtId="177" fontId="4" fillId="4" borderId="11" xfId="0" quotePrefix="1" applyNumberFormat="1" applyFont="1" applyFill="1" applyBorder="1" applyAlignment="1">
      <alignment horizontal="right" vertical="center"/>
    </xf>
    <xf numFmtId="0" fontId="4" fillId="2" borderId="1" xfId="0" applyFont="1" applyFill="1" applyBorder="1" applyAlignment="1">
      <alignment horizontal="right" vertical="center"/>
    </xf>
    <xf numFmtId="0" fontId="4" fillId="2" borderId="1" xfId="0" applyFont="1" applyFill="1" applyBorder="1" applyAlignment="1">
      <alignment horizontal="left" vertical="center"/>
    </xf>
    <xf numFmtId="0" fontId="3" fillId="0" borderId="11" xfId="0" applyFont="1" applyBorder="1" applyAlignment="1">
      <alignment horizontal="center" vertical="center"/>
    </xf>
    <xf numFmtId="0" fontId="2" fillId="2" borderId="6" xfId="0" applyFont="1" applyFill="1" applyBorder="1" applyAlignment="1">
      <alignment horizontal="left" vertical="center" shrinkToFit="1"/>
    </xf>
    <xf numFmtId="0" fontId="2" fillId="2" borderId="9" xfId="0" applyFont="1" applyFill="1" applyBorder="1" applyAlignment="1">
      <alignment horizontal="left" vertical="center" shrinkToFit="1"/>
    </xf>
    <xf numFmtId="0" fontId="2" fillId="2" borderId="11" xfId="0" applyFont="1" applyFill="1" applyBorder="1" applyAlignment="1">
      <alignment horizontal="left" vertical="center" shrinkToFit="1"/>
    </xf>
    <xf numFmtId="0" fontId="2" fillId="2" borderId="12" xfId="0" applyFont="1" applyFill="1" applyBorder="1" applyAlignment="1">
      <alignment horizontal="left" vertical="center" shrinkToFit="1"/>
    </xf>
    <xf numFmtId="38" fontId="4" fillId="3" borderId="3" xfId="2" applyFont="1" applyFill="1" applyBorder="1" applyAlignment="1">
      <alignment horizontal="right" vertical="center"/>
    </xf>
    <xf numFmtId="38" fontId="4" fillId="3" borderId="5" xfId="2" applyFont="1" applyFill="1" applyBorder="1" applyAlignment="1">
      <alignment horizontal="right" vertical="center"/>
    </xf>
    <xf numFmtId="0" fontId="4" fillId="2" borderId="1" xfId="0" applyFont="1" applyFill="1" applyBorder="1">
      <alignment vertical="center"/>
    </xf>
    <xf numFmtId="49" fontId="4" fillId="2" borderId="3" xfId="0" applyNumberFormat="1" applyFont="1" applyFill="1" applyBorder="1" applyAlignment="1">
      <alignment horizontal="center" vertical="center" shrinkToFit="1"/>
    </xf>
    <xf numFmtId="49" fontId="4" fillId="2" borderId="5" xfId="0" applyNumberFormat="1" applyFont="1" applyFill="1" applyBorder="1" applyAlignment="1">
      <alignment horizontal="center" vertical="center" shrinkToFit="1"/>
    </xf>
    <xf numFmtId="0" fontId="4" fillId="0" borderId="6" xfId="0" applyFont="1" applyFill="1" applyBorder="1" applyAlignment="1">
      <alignment horizontal="right" vertical="center"/>
    </xf>
    <xf numFmtId="0" fontId="10" fillId="2" borderId="8" xfId="0" applyFont="1" applyFill="1" applyBorder="1" applyAlignment="1">
      <alignment horizontal="left" vertical="top" wrapText="1"/>
    </xf>
    <xf numFmtId="49" fontId="4" fillId="2" borderId="3" xfId="0" applyNumberFormat="1" applyFont="1" applyFill="1" applyBorder="1" applyAlignment="1">
      <alignment horizontal="center" vertical="center"/>
    </xf>
    <xf numFmtId="49" fontId="4" fillId="2" borderId="5" xfId="0" applyNumberFormat="1" applyFont="1" applyFill="1" applyBorder="1" applyAlignment="1">
      <alignment horizontal="center" vertical="center"/>
    </xf>
    <xf numFmtId="49" fontId="8" fillId="2" borderId="3" xfId="1" applyNumberFormat="1" applyFill="1" applyBorder="1" applyAlignment="1">
      <alignment horizontal="left" vertical="center" shrinkToFit="1"/>
    </xf>
    <xf numFmtId="49" fontId="4" fillId="2" borderId="5" xfId="0" applyNumberFormat="1" applyFont="1" applyFill="1" applyBorder="1" applyAlignment="1">
      <alignment horizontal="left" vertical="center" shrinkToFit="1"/>
    </xf>
    <xf numFmtId="0" fontId="6" fillId="2" borderId="11" xfId="0" applyFont="1" applyFill="1" applyBorder="1" applyAlignment="1">
      <alignment horizontal="left" vertical="center" shrinkToFit="1"/>
    </xf>
    <xf numFmtId="0" fontId="6" fillId="2" borderId="12" xfId="0" applyFont="1" applyFill="1" applyBorder="1" applyAlignment="1">
      <alignment horizontal="left" vertical="center" shrinkToFit="1"/>
    </xf>
  </cellXfs>
  <cellStyles count="3">
    <cellStyle name="ハイパーリンク" xfId="1" builtinId="8"/>
    <cellStyle name="桁区切り" xfId="2"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22</xdr:col>
      <xdr:colOff>123825</xdr:colOff>
      <xdr:row>0</xdr:row>
      <xdr:rowOff>0</xdr:rowOff>
    </xdr:from>
    <xdr:to>
      <xdr:col>26</xdr:col>
      <xdr:colOff>76200</xdr:colOff>
      <xdr:row>1</xdr:row>
      <xdr:rowOff>28575</xdr:rowOff>
    </xdr:to>
    <xdr:sp macro="" textlink="">
      <xdr:nvSpPr>
        <xdr:cNvPr id="2" name="テキスト ボックス 1">
          <a:extLst>
            <a:ext uri="{FF2B5EF4-FFF2-40B4-BE49-F238E27FC236}">
              <a16:creationId xmlns:a16="http://schemas.microsoft.com/office/drawing/2014/main" id="{17DB3174-D174-4ADA-9B90-DF0378EAFC83}"/>
            </a:ext>
          </a:extLst>
        </xdr:cNvPr>
        <xdr:cNvSpPr txBox="1"/>
      </xdr:nvSpPr>
      <xdr:spPr>
        <a:xfrm>
          <a:off x="5572125" y="0"/>
          <a:ext cx="942975" cy="3238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rtlCol="0" anchor="t"/>
        <a:lstStyle/>
        <a:p>
          <a:r>
            <a:rPr kumimoji="1" lang="ja-JP" altLang="en-US" sz="1600">
              <a:solidFill>
                <a:srgbClr val="FF0000"/>
              </a:solidFill>
            </a:rPr>
            <a:t>記入例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mailto:h-ohduka@hiroshima-cu.ac.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72BD8C-79AC-462D-B58C-942F8DC41A41}">
  <dimension ref="A1:AW70"/>
  <sheetViews>
    <sheetView showGridLines="0" tabSelected="1" view="pageBreakPreview" zoomScaleNormal="100" zoomScaleSheetLayoutView="100" workbookViewId="0">
      <selection activeCell="BB19" sqref="BB19"/>
    </sheetView>
  </sheetViews>
  <sheetFormatPr defaultRowHeight="13.5" x14ac:dyDescent="0.4"/>
  <cols>
    <col min="1" max="26" width="3.25" style="1" customWidth="1"/>
    <col min="27" max="27" width="31.75" style="1" hidden="1" customWidth="1"/>
    <col min="28" max="45" width="2.625" style="1" hidden="1" customWidth="1"/>
    <col min="46" max="46" width="15.75" style="1" hidden="1" customWidth="1"/>
    <col min="47" max="47" width="10.75" style="1" hidden="1" customWidth="1"/>
    <col min="48" max="48" width="10.375" style="1" hidden="1" customWidth="1"/>
    <col min="49" max="49" width="0" style="52" hidden="1" customWidth="1"/>
    <col min="50" max="50" width="0" style="1" hidden="1" customWidth="1"/>
    <col min="51" max="16384" width="9" style="1"/>
  </cols>
  <sheetData>
    <row r="1" spans="1:34" ht="23.25" customHeight="1" x14ac:dyDescent="0.4">
      <c r="A1" s="109" t="s">
        <v>99</v>
      </c>
      <c r="B1" s="109"/>
      <c r="C1" s="109"/>
      <c r="D1" s="109"/>
      <c r="E1" s="109"/>
      <c r="F1" s="109"/>
      <c r="G1" s="109"/>
      <c r="H1" s="109"/>
      <c r="I1" s="109"/>
      <c r="J1" s="109"/>
      <c r="K1" s="109"/>
      <c r="L1" s="109"/>
      <c r="M1" s="109"/>
      <c r="N1" s="109"/>
      <c r="O1" s="109"/>
      <c r="P1" s="109"/>
      <c r="Q1" s="109"/>
      <c r="R1" s="109"/>
      <c r="S1" s="109"/>
      <c r="T1" s="109"/>
      <c r="U1" s="109"/>
      <c r="V1" s="109"/>
      <c r="W1" s="109"/>
      <c r="X1" s="109"/>
      <c r="Y1" s="109"/>
      <c r="Z1" s="109"/>
      <c r="AA1" s="23"/>
      <c r="AB1" s="23"/>
    </row>
    <row r="2" spans="1:34" ht="12.75" customHeight="1" x14ac:dyDescent="0.4">
      <c r="A2" s="90" t="s">
        <v>76</v>
      </c>
      <c r="B2" s="91"/>
      <c r="C2" s="92"/>
      <c r="D2" s="60" t="s">
        <v>32</v>
      </c>
      <c r="E2" s="60"/>
      <c r="F2" s="77"/>
      <c r="G2" s="78"/>
      <c r="H2" s="78"/>
      <c r="I2" s="78"/>
      <c r="J2" s="78"/>
      <c r="K2" s="78"/>
      <c r="L2" s="78"/>
      <c r="M2" s="78"/>
      <c r="N2" s="78"/>
      <c r="O2" s="78"/>
      <c r="P2" s="79"/>
      <c r="Q2" s="54" t="s">
        <v>77</v>
      </c>
      <c r="R2" s="55"/>
      <c r="S2" s="55"/>
      <c r="T2" s="60" t="s">
        <v>32</v>
      </c>
      <c r="U2" s="60"/>
      <c r="V2" s="61"/>
      <c r="W2" s="61"/>
      <c r="X2" s="61"/>
      <c r="Y2" s="61"/>
      <c r="Z2" s="62"/>
    </row>
    <row r="3" spans="1:34" ht="15" customHeight="1" x14ac:dyDescent="0.4">
      <c r="A3" s="93"/>
      <c r="B3" s="85"/>
      <c r="C3" s="94"/>
      <c r="D3" s="60" t="s">
        <v>33</v>
      </c>
      <c r="E3" s="60"/>
      <c r="F3" s="98"/>
      <c r="G3" s="99"/>
      <c r="H3" s="99"/>
      <c r="I3" s="99"/>
      <c r="J3" s="99"/>
      <c r="K3" s="99"/>
      <c r="L3" s="99"/>
      <c r="M3" s="99"/>
      <c r="N3" s="99"/>
      <c r="O3" s="99"/>
      <c r="P3" s="100"/>
      <c r="Q3" s="56"/>
      <c r="R3" s="57"/>
      <c r="S3" s="57"/>
      <c r="T3" s="60"/>
      <c r="U3" s="60"/>
      <c r="V3" s="63"/>
      <c r="W3" s="63"/>
      <c r="X3" s="63"/>
      <c r="Y3" s="63"/>
      <c r="Z3" s="64"/>
    </row>
    <row r="4" spans="1:34" ht="12.75" customHeight="1" x14ac:dyDescent="0.4">
      <c r="A4" s="95" t="s">
        <v>34</v>
      </c>
      <c r="B4" s="96"/>
      <c r="C4" s="96"/>
      <c r="D4" s="96"/>
      <c r="E4" s="97"/>
      <c r="F4" s="101"/>
      <c r="G4" s="102"/>
      <c r="H4" s="102"/>
      <c r="I4" s="102"/>
      <c r="J4" s="102"/>
      <c r="K4" s="102"/>
      <c r="L4" s="102"/>
      <c r="M4" s="102"/>
      <c r="N4" s="102"/>
      <c r="O4" s="102"/>
      <c r="P4" s="103"/>
      <c r="Q4" s="56"/>
      <c r="R4" s="57"/>
      <c r="S4" s="57"/>
      <c r="T4" s="60" t="s">
        <v>78</v>
      </c>
      <c r="U4" s="60"/>
      <c r="V4" s="110"/>
      <c r="W4" s="110"/>
      <c r="X4" s="110"/>
      <c r="Y4" s="110"/>
      <c r="Z4" s="111"/>
    </row>
    <row r="5" spans="1:34" x14ac:dyDescent="0.4">
      <c r="A5" s="95" t="s">
        <v>35</v>
      </c>
      <c r="B5" s="96"/>
      <c r="C5" s="96"/>
      <c r="D5" s="96"/>
      <c r="E5" s="97"/>
      <c r="F5" s="104"/>
      <c r="G5" s="105"/>
      <c r="H5" s="105"/>
      <c r="I5" s="105"/>
      <c r="J5" s="105"/>
      <c r="K5" s="105"/>
      <c r="L5" s="105"/>
      <c r="M5" s="105"/>
      <c r="N5" s="105"/>
      <c r="O5" s="105"/>
      <c r="P5" s="105"/>
      <c r="Q5" s="58"/>
      <c r="R5" s="59"/>
      <c r="S5" s="59"/>
      <c r="T5" s="60"/>
      <c r="U5" s="60"/>
      <c r="V5" s="112"/>
      <c r="W5" s="112"/>
      <c r="X5" s="112"/>
      <c r="Y5" s="112"/>
      <c r="Z5" s="113"/>
    </row>
    <row r="6" spans="1:34" ht="10.5" customHeight="1" x14ac:dyDescent="0.4">
      <c r="A6" s="4"/>
      <c r="B6" s="4"/>
      <c r="C6" s="4"/>
      <c r="D6" s="4"/>
      <c r="E6" s="4"/>
      <c r="F6" s="4"/>
      <c r="G6" s="4"/>
      <c r="H6" s="4"/>
      <c r="I6" s="4"/>
      <c r="J6" s="4"/>
      <c r="K6" s="4"/>
      <c r="L6" s="4"/>
      <c r="M6" s="4"/>
      <c r="N6" s="4"/>
      <c r="O6" s="4"/>
      <c r="P6" s="4"/>
      <c r="Q6" s="4"/>
      <c r="R6" s="4"/>
      <c r="S6" s="4"/>
      <c r="T6" s="4"/>
      <c r="U6" s="4"/>
      <c r="V6" s="4"/>
      <c r="W6" s="4"/>
      <c r="X6" s="4"/>
      <c r="Y6" s="4"/>
      <c r="Z6" s="4"/>
    </row>
    <row r="7" spans="1:34" ht="12.75" customHeight="1" x14ac:dyDescent="0.4">
      <c r="A7" s="5">
        <v>1</v>
      </c>
      <c r="B7" s="6" t="s">
        <v>2</v>
      </c>
      <c r="C7" s="6"/>
      <c r="D7" s="6"/>
      <c r="E7" s="6"/>
      <c r="F7" s="6"/>
      <c r="G7" s="6"/>
      <c r="H7" s="6"/>
      <c r="I7" s="6"/>
      <c r="J7" s="6"/>
      <c r="K7" s="6"/>
      <c r="L7" s="6"/>
      <c r="M7" s="6"/>
      <c r="N7" s="6"/>
      <c r="O7" s="6"/>
      <c r="P7" s="6"/>
      <c r="Q7" s="6"/>
      <c r="R7" s="6"/>
      <c r="S7" s="6"/>
      <c r="T7" s="6"/>
      <c r="U7" s="6"/>
      <c r="V7" s="6"/>
      <c r="W7" s="6"/>
      <c r="X7" s="6"/>
      <c r="Y7" s="6"/>
      <c r="Z7" s="7"/>
    </row>
    <row r="8" spans="1:34" ht="12.75" customHeight="1" x14ac:dyDescent="0.4">
      <c r="A8" s="10"/>
      <c r="B8" s="77"/>
      <c r="C8" s="78"/>
      <c r="D8" s="78"/>
      <c r="E8" s="78"/>
      <c r="F8" s="78"/>
      <c r="G8" s="78"/>
      <c r="H8" s="78"/>
      <c r="I8" s="78"/>
      <c r="J8" s="78"/>
      <c r="K8" s="78"/>
      <c r="L8" s="78"/>
      <c r="M8" s="78"/>
      <c r="N8" s="78"/>
      <c r="O8" s="78"/>
      <c r="P8" s="78"/>
      <c r="Q8" s="78"/>
      <c r="R8" s="78"/>
      <c r="S8" s="78"/>
      <c r="T8" s="78"/>
      <c r="U8" s="78"/>
      <c r="V8" s="78"/>
      <c r="W8" s="78"/>
      <c r="X8" s="78"/>
      <c r="Y8" s="79"/>
      <c r="Z8" s="9"/>
    </row>
    <row r="9" spans="1:34" ht="12.75" customHeight="1" x14ac:dyDescent="0.4">
      <c r="A9" s="10"/>
      <c r="B9" s="11"/>
      <c r="C9" s="11"/>
      <c r="D9" s="11"/>
      <c r="E9" s="11"/>
      <c r="F9" s="11"/>
      <c r="G9" s="11"/>
      <c r="H9" s="11"/>
      <c r="I9" s="11"/>
      <c r="J9" s="11"/>
      <c r="K9" s="11"/>
      <c r="L9" s="11"/>
      <c r="M9" s="11"/>
      <c r="N9" s="11"/>
      <c r="O9" s="11"/>
      <c r="P9" s="11"/>
      <c r="Q9" s="11"/>
      <c r="R9" s="11"/>
      <c r="S9" s="11"/>
      <c r="T9" s="11"/>
      <c r="U9" s="11"/>
      <c r="V9" s="11"/>
      <c r="W9" s="11"/>
      <c r="X9" s="11"/>
      <c r="Y9" s="11"/>
      <c r="Z9" s="9"/>
    </row>
    <row r="10" spans="1:34" ht="12.75" customHeight="1" x14ac:dyDescent="0.4">
      <c r="A10" s="8">
        <v>2</v>
      </c>
      <c r="B10" s="12" t="s">
        <v>70</v>
      </c>
      <c r="C10" s="12"/>
      <c r="D10" s="12"/>
      <c r="E10" s="12"/>
      <c r="F10" s="12"/>
      <c r="G10" s="12"/>
      <c r="H10" s="12"/>
      <c r="I10" s="12"/>
      <c r="J10" s="12"/>
      <c r="K10" s="12"/>
      <c r="L10" s="12"/>
      <c r="M10" s="12"/>
      <c r="N10" s="12"/>
      <c r="O10" s="12"/>
      <c r="P10" s="12"/>
      <c r="Q10" s="12"/>
      <c r="R10" s="12"/>
      <c r="S10" s="12"/>
      <c r="T10" s="12"/>
      <c r="U10" s="12"/>
      <c r="V10" s="12"/>
      <c r="W10" s="12"/>
      <c r="X10" s="12"/>
      <c r="Y10" s="12"/>
      <c r="Z10" s="9"/>
    </row>
    <row r="11" spans="1:34" ht="12.75" customHeight="1" x14ac:dyDescent="0.4">
      <c r="A11" s="8"/>
      <c r="B11" s="22" t="s">
        <v>9</v>
      </c>
      <c r="C11" s="12" t="s">
        <v>46</v>
      </c>
      <c r="D11" s="12"/>
      <c r="E11" s="12"/>
      <c r="F11" s="12"/>
      <c r="G11" s="12"/>
      <c r="H11" s="12"/>
      <c r="I11" s="12"/>
      <c r="J11" s="21" t="s">
        <v>47</v>
      </c>
      <c r="K11" s="12"/>
      <c r="L11" s="12"/>
      <c r="M11" s="12"/>
      <c r="N11" s="12"/>
      <c r="O11" s="12"/>
      <c r="P11" s="12"/>
      <c r="Q11" s="12"/>
      <c r="R11" s="12"/>
      <c r="S11" s="12"/>
      <c r="T11" s="12"/>
      <c r="U11" s="12"/>
      <c r="V11" s="12"/>
      <c r="W11" s="12"/>
      <c r="X11" s="12"/>
      <c r="Y11" s="12"/>
      <c r="Z11" s="9"/>
      <c r="AD11" s="2"/>
      <c r="AH11" s="1" t="s">
        <v>16</v>
      </c>
    </row>
    <row r="12" spans="1:34" ht="12.75" customHeight="1" x14ac:dyDescent="0.4">
      <c r="A12" s="8"/>
      <c r="B12" s="22" t="s">
        <v>9</v>
      </c>
      <c r="C12" s="12" t="s">
        <v>48</v>
      </c>
      <c r="D12" s="12"/>
      <c r="E12" s="12"/>
      <c r="F12" s="12"/>
      <c r="G12" s="12"/>
      <c r="H12" s="12"/>
      <c r="I12" s="12"/>
      <c r="J12" s="21" t="s">
        <v>49</v>
      </c>
      <c r="K12" s="12"/>
      <c r="L12" s="12"/>
      <c r="M12" s="12"/>
      <c r="N12" s="12"/>
      <c r="O12" s="12"/>
      <c r="P12" s="12"/>
      <c r="Q12" s="12"/>
      <c r="R12" s="12"/>
      <c r="S12" s="12"/>
      <c r="T12" s="12"/>
      <c r="U12" s="12"/>
      <c r="V12" s="12"/>
      <c r="W12" s="12"/>
      <c r="X12" s="12"/>
      <c r="Y12" s="12"/>
      <c r="Z12" s="9"/>
      <c r="AH12" s="1" t="s">
        <v>18</v>
      </c>
    </row>
    <row r="13" spans="1:34" ht="12.75" customHeight="1" x14ac:dyDescent="0.4">
      <c r="A13" s="8"/>
      <c r="B13" s="22" t="s">
        <v>9</v>
      </c>
      <c r="C13" s="12" t="s">
        <v>3</v>
      </c>
      <c r="D13" s="12"/>
      <c r="E13" s="12"/>
      <c r="F13" s="12"/>
      <c r="G13" s="12"/>
      <c r="H13" s="12"/>
      <c r="I13" s="12"/>
      <c r="J13" s="25" t="s">
        <v>50</v>
      </c>
      <c r="K13" s="12"/>
      <c r="L13" s="12"/>
      <c r="M13" s="12"/>
      <c r="N13" s="12"/>
      <c r="O13" s="12"/>
      <c r="P13" s="12"/>
      <c r="Q13" s="12"/>
      <c r="R13" s="12"/>
      <c r="S13" s="12"/>
      <c r="T13" s="12"/>
      <c r="U13" s="12"/>
      <c r="V13" s="12"/>
      <c r="W13" s="12"/>
      <c r="X13" s="12"/>
      <c r="Y13" s="12"/>
      <c r="Z13" s="9"/>
    </row>
    <row r="14" spans="1:34" ht="12.75" customHeight="1" x14ac:dyDescent="0.4">
      <c r="A14" s="8"/>
      <c r="B14" s="22" t="s">
        <v>9</v>
      </c>
      <c r="C14" s="12" t="s">
        <v>4</v>
      </c>
      <c r="D14" s="12"/>
      <c r="E14" s="12"/>
      <c r="F14" s="12"/>
      <c r="G14" s="12"/>
      <c r="H14" s="12"/>
      <c r="I14" s="12"/>
      <c r="J14" s="21" t="s">
        <v>51</v>
      </c>
      <c r="K14" s="12"/>
      <c r="L14" s="12"/>
      <c r="M14" s="12"/>
      <c r="N14" s="12"/>
      <c r="O14" s="12"/>
      <c r="P14" s="12"/>
      <c r="Q14" s="12"/>
      <c r="R14" s="12"/>
      <c r="S14" s="12"/>
      <c r="T14" s="12"/>
      <c r="U14" s="12"/>
      <c r="V14" s="12"/>
      <c r="W14" s="12"/>
      <c r="X14" s="12"/>
      <c r="Y14" s="12"/>
      <c r="Z14" s="9"/>
    </row>
    <row r="15" spans="1:34" ht="12.75" customHeight="1" x14ac:dyDescent="0.4">
      <c r="A15" s="8"/>
      <c r="B15" s="22" t="s">
        <v>9</v>
      </c>
      <c r="C15" s="12" t="s">
        <v>5</v>
      </c>
      <c r="D15" s="12"/>
      <c r="E15" s="12"/>
      <c r="F15" s="12"/>
      <c r="G15" s="12"/>
      <c r="H15" s="12"/>
      <c r="I15" s="12"/>
      <c r="J15" s="21" t="s">
        <v>52</v>
      </c>
      <c r="K15" s="12"/>
      <c r="L15" s="12"/>
      <c r="M15" s="12"/>
      <c r="N15" s="12"/>
      <c r="O15" s="12"/>
      <c r="P15" s="12"/>
      <c r="Q15" s="12"/>
      <c r="R15" s="12"/>
      <c r="S15" s="12"/>
      <c r="T15" s="12"/>
      <c r="U15" s="12"/>
      <c r="V15" s="12"/>
      <c r="W15" s="12"/>
      <c r="X15" s="12"/>
      <c r="Y15" s="12"/>
      <c r="Z15" s="9"/>
    </row>
    <row r="16" spans="1:34" ht="12.75" customHeight="1" x14ac:dyDescent="0.4">
      <c r="A16" s="8"/>
      <c r="B16" s="22" t="s">
        <v>9</v>
      </c>
      <c r="C16" s="12" t="s">
        <v>6</v>
      </c>
      <c r="D16" s="12"/>
      <c r="E16" s="12"/>
      <c r="F16" s="12"/>
      <c r="G16" s="12"/>
      <c r="H16" s="12"/>
      <c r="I16" s="12"/>
      <c r="J16" s="21" t="s">
        <v>53</v>
      </c>
      <c r="K16" s="12"/>
      <c r="L16" s="12"/>
      <c r="M16" s="12"/>
      <c r="N16" s="12"/>
      <c r="O16" s="12"/>
      <c r="P16" s="12"/>
      <c r="Q16" s="12"/>
      <c r="R16" s="12"/>
      <c r="S16" s="12"/>
      <c r="T16" s="12"/>
      <c r="U16" s="12"/>
      <c r="V16" s="12"/>
      <c r="W16" s="12"/>
      <c r="X16" s="12"/>
      <c r="Y16" s="12"/>
      <c r="Z16" s="9"/>
    </row>
    <row r="17" spans="1:49" ht="12.75" customHeight="1" x14ac:dyDescent="0.4">
      <c r="A17" s="8"/>
      <c r="B17" s="22" t="s">
        <v>9</v>
      </c>
      <c r="C17" s="12" t="s">
        <v>8</v>
      </c>
      <c r="D17" s="12"/>
      <c r="E17" s="12"/>
      <c r="F17" s="12"/>
      <c r="G17" s="12"/>
      <c r="H17" s="12"/>
      <c r="I17" s="12"/>
      <c r="J17" s="21" t="s">
        <v>54</v>
      </c>
      <c r="K17" s="12"/>
      <c r="L17" s="12"/>
      <c r="M17" s="12"/>
      <c r="N17" s="12"/>
      <c r="O17" s="12"/>
      <c r="P17" s="12"/>
      <c r="Q17" s="12"/>
      <c r="R17" s="12"/>
      <c r="S17" s="12"/>
      <c r="T17" s="12"/>
      <c r="U17" s="12"/>
      <c r="V17" s="12"/>
      <c r="W17" s="12"/>
      <c r="X17" s="12"/>
      <c r="Y17" s="12"/>
      <c r="Z17" s="9"/>
    </row>
    <row r="18" spans="1:49" ht="12.75" customHeight="1" x14ac:dyDescent="0.4">
      <c r="A18" s="8"/>
      <c r="B18" s="22" t="s">
        <v>9</v>
      </c>
      <c r="C18" s="12" t="s">
        <v>7</v>
      </c>
      <c r="D18" s="12"/>
      <c r="E18" s="12"/>
      <c r="F18" s="12"/>
      <c r="G18" s="12"/>
      <c r="H18" s="12"/>
      <c r="I18" s="12"/>
      <c r="J18" s="21" t="s">
        <v>90</v>
      </c>
      <c r="K18" s="12"/>
      <c r="L18" s="26"/>
      <c r="M18" s="12"/>
      <c r="N18" s="12"/>
      <c r="O18" s="12"/>
      <c r="P18" s="12"/>
      <c r="Q18" s="12"/>
      <c r="R18" s="12"/>
      <c r="S18" s="12"/>
      <c r="T18" s="12"/>
      <c r="U18" s="12"/>
      <c r="V18" s="12"/>
      <c r="W18" s="12"/>
      <c r="X18" s="12"/>
      <c r="Y18" s="12"/>
      <c r="Z18" s="9"/>
    </row>
    <row r="19" spans="1:49" ht="12.75" customHeight="1" x14ac:dyDescent="0.4">
      <c r="A19" s="8"/>
      <c r="B19" s="11"/>
      <c r="C19" s="12"/>
      <c r="D19" s="12"/>
      <c r="E19" s="12"/>
      <c r="F19" s="12"/>
      <c r="G19" s="12"/>
      <c r="H19" s="12"/>
      <c r="I19" s="12"/>
      <c r="J19" s="12"/>
      <c r="K19" s="12"/>
      <c r="L19" s="12"/>
      <c r="M19" s="12"/>
      <c r="N19" s="12"/>
      <c r="O19" s="12"/>
      <c r="P19" s="12"/>
      <c r="Q19" s="12"/>
      <c r="R19" s="12"/>
      <c r="S19" s="12"/>
      <c r="T19" s="12"/>
      <c r="U19" s="12"/>
      <c r="V19" s="12"/>
      <c r="W19" s="12"/>
      <c r="X19" s="12"/>
      <c r="Y19" s="12"/>
      <c r="Z19" s="9"/>
    </row>
    <row r="20" spans="1:49" s="3" customFormat="1" ht="12.75" customHeight="1" x14ac:dyDescent="0.4">
      <c r="A20" s="10">
        <v>3</v>
      </c>
      <c r="B20" s="11" t="s">
        <v>19</v>
      </c>
      <c r="C20" s="14"/>
      <c r="D20" s="14"/>
      <c r="E20" s="14"/>
      <c r="F20" s="14"/>
      <c r="G20" s="14"/>
      <c r="H20" s="14"/>
      <c r="I20" s="14"/>
      <c r="J20" s="14"/>
      <c r="K20" s="14"/>
      <c r="L20" s="14"/>
      <c r="M20" s="14"/>
      <c r="N20" s="14"/>
      <c r="O20" s="14"/>
      <c r="P20" s="14"/>
      <c r="Q20" s="14"/>
      <c r="R20" s="14"/>
      <c r="S20" s="14"/>
      <c r="T20" s="14"/>
      <c r="U20" s="14"/>
      <c r="V20" s="14"/>
      <c r="W20" s="14"/>
      <c r="X20" s="14"/>
      <c r="Y20" s="14"/>
      <c r="Z20" s="27"/>
      <c r="AW20" s="53"/>
    </row>
    <row r="21" spans="1:49" ht="12.75" customHeight="1" x14ac:dyDescent="0.4">
      <c r="A21" s="10"/>
      <c r="B21" s="77"/>
      <c r="C21" s="78"/>
      <c r="D21" s="78"/>
      <c r="E21" s="78"/>
      <c r="F21" s="78"/>
      <c r="G21" s="78"/>
      <c r="H21" s="78"/>
      <c r="I21" s="78"/>
      <c r="J21" s="78"/>
      <c r="K21" s="78"/>
      <c r="L21" s="78"/>
      <c r="M21" s="78"/>
      <c r="N21" s="78"/>
      <c r="O21" s="78"/>
      <c r="P21" s="78"/>
      <c r="Q21" s="78"/>
      <c r="R21" s="78"/>
      <c r="S21" s="78"/>
      <c r="T21" s="78"/>
      <c r="U21" s="78"/>
      <c r="V21" s="78"/>
      <c r="W21" s="78"/>
      <c r="X21" s="78"/>
      <c r="Y21" s="79"/>
      <c r="Z21" s="9"/>
    </row>
    <row r="22" spans="1:49" ht="12.75" customHeight="1" x14ac:dyDescent="0.4">
      <c r="A22" s="28"/>
      <c r="B22" s="15"/>
      <c r="C22" s="15"/>
      <c r="D22" s="15"/>
      <c r="E22" s="15"/>
      <c r="F22" s="15"/>
      <c r="G22" s="15"/>
      <c r="H22" s="15"/>
      <c r="I22" s="15"/>
      <c r="J22" s="15"/>
      <c r="K22" s="15"/>
      <c r="L22" s="15"/>
      <c r="M22" s="15"/>
      <c r="N22" s="15"/>
      <c r="O22" s="15"/>
      <c r="P22" s="15"/>
      <c r="Q22" s="15"/>
      <c r="R22" s="15"/>
      <c r="S22" s="15"/>
      <c r="T22" s="15"/>
      <c r="U22" s="15"/>
      <c r="V22" s="15"/>
      <c r="W22" s="15"/>
      <c r="X22" s="15"/>
      <c r="Y22" s="15"/>
      <c r="Z22" s="29"/>
    </row>
    <row r="23" spans="1:49" ht="12.75" customHeight="1" x14ac:dyDescent="0.4">
      <c r="A23" s="8">
        <v>4</v>
      </c>
      <c r="B23" s="12" t="s">
        <v>71</v>
      </c>
      <c r="C23" s="12"/>
      <c r="D23" s="12"/>
      <c r="E23" s="12"/>
      <c r="F23" s="12"/>
      <c r="G23" s="12"/>
      <c r="H23" s="12"/>
      <c r="I23" s="12"/>
      <c r="J23" s="12"/>
      <c r="K23" s="12"/>
      <c r="L23" s="12"/>
      <c r="M23" s="12"/>
      <c r="N23" s="12"/>
      <c r="O23" s="12"/>
      <c r="P23" s="12"/>
      <c r="Q23" s="12"/>
      <c r="R23" s="12"/>
      <c r="S23" s="12"/>
      <c r="T23" s="12"/>
      <c r="U23" s="12"/>
      <c r="V23" s="12"/>
      <c r="W23" s="12"/>
      <c r="X23" s="12"/>
      <c r="Y23" s="12"/>
      <c r="Z23" s="9"/>
    </row>
    <row r="24" spans="1:49" ht="12.75" customHeight="1" x14ac:dyDescent="0.4">
      <c r="A24" s="8"/>
      <c r="B24" s="12"/>
      <c r="C24" s="83">
        <v>2024</v>
      </c>
      <c r="D24" s="83"/>
      <c r="E24" s="12" t="s">
        <v>10</v>
      </c>
      <c r="F24" s="13"/>
      <c r="G24" s="12" t="s">
        <v>11</v>
      </c>
      <c r="H24" s="13"/>
      <c r="I24" s="12" t="s">
        <v>12</v>
      </c>
      <c r="J24" s="45"/>
      <c r="K24" s="12" t="s">
        <v>105</v>
      </c>
      <c r="L24" s="12"/>
      <c r="M24" s="12" t="s">
        <v>104</v>
      </c>
      <c r="N24" s="12"/>
      <c r="O24" s="12"/>
      <c r="P24" s="12"/>
      <c r="Q24" s="12"/>
      <c r="R24" s="12"/>
      <c r="S24" s="12"/>
      <c r="T24" s="12"/>
      <c r="U24" s="12"/>
      <c r="V24" s="12"/>
      <c r="W24" s="12"/>
      <c r="X24" s="12"/>
      <c r="Y24" s="12"/>
      <c r="Z24" s="9"/>
      <c r="AG24" s="1">
        <v>2024</v>
      </c>
      <c r="AH24" s="1">
        <v>1</v>
      </c>
      <c r="AI24" s="1">
        <v>1</v>
      </c>
      <c r="AJ24" s="1" t="s">
        <v>106</v>
      </c>
    </row>
    <row r="25" spans="1:49" ht="12.75" customHeight="1" x14ac:dyDescent="0.4">
      <c r="A25" s="8"/>
      <c r="B25" s="12"/>
      <c r="C25" s="12"/>
      <c r="D25" s="12"/>
      <c r="E25" s="12"/>
      <c r="F25" s="12"/>
      <c r="G25" s="12"/>
      <c r="H25" s="12"/>
      <c r="I25" s="12"/>
      <c r="J25" s="12"/>
      <c r="K25" s="12"/>
      <c r="L25" s="12"/>
      <c r="M25" s="12"/>
      <c r="N25" s="12"/>
      <c r="O25" s="12"/>
      <c r="P25" s="12"/>
      <c r="Q25" s="12"/>
      <c r="R25" s="12"/>
      <c r="S25" s="12"/>
      <c r="T25" s="12"/>
      <c r="U25" s="12"/>
      <c r="V25" s="12"/>
      <c r="W25" s="12"/>
      <c r="X25" s="12"/>
      <c r="Y25" s="12"/>
      <c r="Z25" s="9"/>
      <c r="AG25" s="1">
        <v>2025</v>
      </c>
      <c r="AH25" s="1">
        <v>2</v>
      </c>
      <c r="AI25" s="1">
        <v>2</v>
      </c>
      <c r="AJ25" s="1" t="s">
        <v>107</v>
      </c>
    </row>
    <row r="26" spans="1:49" ht="12.75" customHeight="1" x14ac:dyDescent="0.4">
      <c r="A26" s="8">
        <v>5</v>
      </c>
      <c r="B26" s="12" t="s">
        <v>20</v>
      </c>
      <c r="C26" s="12"/>
      <c r="D26" s="12"/>
      <c r="E26" s="12"/>
      <c r="F26" s="12"/>
      <c r="G26" s="12"/>
      <c r="H26" s="12"/>
      <c r="I26" s="12"/>
      <c r="J26" s="12"/>
      <c r="K26" s="12"/>
      <c r="L26" s="12"/>
      <c r="M26" s="12"/>
      <c r="N26" s="12"/>
      <c r="O26" s="12"/>
      <c r="P26" s="12"/>
      <c r="Q26" s="12"/>
      <c r="R26" s="12"/>
      <c r="S26" s="12"/>
      <c r="T26" s="12"/>
      <c r="U26" s="12"/>
      <c r="V26" s="12"/>
      <c r="W26" s="12"/>
      <c r="X26" s="12"/>
      <c r="Y26" s="12"/>
      <c r="Z26" s="9"/>
      <c r="AG26" s="1">
        <v>2026</v>
      </c>
      <c r="AH26" s="1">
        <v>3</v>
      </c>
      <c r="AI26" s="1">
        <v>3</v>
      </c>
      <c r="AJ26" s="1" t="s">
        <v>108</v>
      </c>
    </row>
    <row r="27" spans="1:49" ht="12.75" customHeight="1" x14ac:dyDescent="0.4">
      <c r="A27" s="8"/>
      <c r="B27" s="12" t="s">
        <v>21</v>
      </c>
      <c r="C27" s="12"/>
      <c r="D27" s="12"/>
      <c r="E27" s="12"/>
      <c r="F27" s="12"/>
      <c r="G27" s="12"/>
      <c r="H27" s="16"/>
      <c r="I27" s="16"/>
      <c r="J27" s="16"/>
      <c r="K27" s="17"/>
      <c r="L27" s="80">
        <v>0.54166666666666663</v>
      </c>
      <c r="M27" s="80"/>
      <c r="N27" s="80"/>
      <c r="O27" s="80"/>
      <c r="P27" s="12" t="s">
        <v>15</v>
      </c>
      <c r="Q27" s="12"/>
      <c r="R27" s="12"/>
      <c r="S27" s="21" t="s">
        <v>88</v>
      </c>
      <c r="T27" s="12"/>
      <c r="U27" s="12"/>
      <c r="V27" s="12"/>
      <c r="W27" s="12"/>
      <c r="X27" s="12"/>
      <c r="Y27" s="12"/>
      <c r="Z27" s="9"/>
      <c r="AA27" s="51">
        <v>0.125</v>
      </c>
      <c r="AG27" s="1">
        <v>2027</v>
      </c>
      <c r="AH27" s="1">
        <v>4</v>
      </c>
      <c r="AI27" s="1">
        <v>4</v>
      </c>
      <c r="AJ27" s="1" t="s">
        <v>109</v>
      </c>
    </row>
    <row r="28" spans="1:49" ht="12.75" customHeight="1" x14ac:dyDescent="0.4">
      <c r="A28" s="8"/>
      <c r="B28" s="12" t="s">
        <v>22</v>
      </c>
      <c r="C28" s="12"/>
      <c r="D28" s="12"/>
      <c r="E28" s="12"/>
      <c r="F28" s="12"/>
      <c r="G28" s="12"/>
      <c r="H28" s="16"/>
      <c r="I28" s="16"/>
      <c r="J28" s="16"/>
      <c r="K28" s="17"/>
      <c r="L28" s="80">
        <v>0.625</v>
      </c>
      <c r="M28" s="80"/>
      <c r="N28" s="80"/>
      <c r="O28" s="80"/>
      <c r="P28" s="12" t="s">
        <v>15</v>
      </c>
      <c r="Q28" s="12"/>
      <c r="R28" s="12"/>
      <c r="S28" s="21" t="s">
        <v>87</v>
      </c>
      <c r="T28" s="12"/>
      <c r="U28" s="12"/>
      <c r="V28" s="12"/>
      <c r="W28" s="12"/>
      <c r="X28" s="12"/>
      <c r="Y28" s="12"/>
      <c r="Z28" s="9"/>
      <c r="AG28" s="1">
        <v>2028</v>
      </c>
      <c r="AH28" s="1">
        <v>5</v>
      </c>
      <c r="AI28" s="1">
        <v>5</v>
      </c>
      <c r="AJ28" s="1" t="s">
        <v>110</v>
      </c>
    </row>
    <row r="29" spans="1:49" ht="12.75" customHeight="1" x14ac:dyDescent="0.4">
      <c r="A29" s="8"/>
      <c r="B29" s="12" t="s">
        <v>13</v>
      </c>
      <c r="C29" s="12"/>
      <c r="D29" s="12"/>
      <c r="E29" s="12"/>
      <c r="F29" s="12"/>
      <c r="G29" s="12"/>
      <c r="H29" s="16"/>
      <c r="I29" s="16"/>
      <c r="J29" s="16"/>
      <c r="K29" s="16"/>
      <c r="L29" s="86">
        <f>L28-L27</f>
        <v>8.333333333333337E-2</v>
      </c>
      <c r="M29" s="86"/>
      <c r="N29" s="86"/>
      <c r="O29" s="86"/>
      <c r="P29" s="16"/>
      <c r="Q29" s="16"/>
      <c r="R29" s="12"/>
      <c r="S29" s="12"/>
      <c r="T29" s="12"/>
      <c r="U29" s="12"/>
      <c r="V29" s="12"/>
      <c r="W29" s="12"/>
      <c r="X29" s="12"/>
      <c r="Y29" s="12"/>
      <c r="Z29" s="9"/>
      <c r="AG29" s="1">
        <v>2029</v>
      </c>
      <c r="AH29" s="1">
        <v>6</v>
      </c>
      <c r="AI29" s="1">
        <v>6</v>
      </c>
      <c r="AJ29" s="1" t="s">
        <v>111</v>
      </c>
    </row>
    <row r="30" spans="1:49" ht="12.75" customHeight="1" x14ac:dyDescent="0.4">
      <c r="A30" s="8"/>
      <c r="B30" s="12" t="s">
        <v>17</v>
      </c>
      <c r="C30" s="12"/>
      <c r="D30" s="12"/>
      <c r="E30" s="12"/>
      <c r="F30" s="12"/>
      <c r="G30" s="12"/>
      <c r="H30" s="16"/>
      <c r="I30" s="16"/>
      <c r="J30" s="16"/>
      <c r="K30" s="18"/>
      <c r="L30" s="87">
        <f>MROUND(L29,"1:00:0")</f>
        <v>8.3333333333333329E-2</v>
      </c>
      <c r="M30" s="87"/>
      <c r="N30" s="87"/>
      <c r="O30" s="87"/>
      <c r="P30" s="50" t="s">
        <v>115</v>
      </c>
      <c r="Q30" s="16"/>
      <c r="R30" s="12"/>
      <c r="S30" s="12"/>
      <c r="T30" s="12"/>
      <c r="U30" s="12"/>
      <c r="V30" s="12"/>
      <c r="W30" s="12"/>
      <c r="X30" s="12"/>
      <c r="Y30" s="12"/>
      <c r="Z30" s="9"/>
      <c r="AG30" s="1">
        <v>2030</v>
      </c>
      <c r="AH30" s="1">
        <v>7</v>
      </c>
      <c r="AI30" s="1">
        <v>7</v>
      </c>
      <c r="AJ30" s="1" t="s">
        <v>112</v>
      </c>
    </row>
    <row r="31" spans="1:49" ht="12.75" hidden="1" customHeight="1" x14ac:dyDescent="0.4">
      <c r="A31" s="8"/>
      <c r="B31" s="12"/>
      <c r="C31" s="12"/>
      <c r="D31" s="12"/>
      <c r="E31" s="12"/>
      <c r="F31" s="12"/>
      <c r="G31" s="12"/>
      <c r="H31" s="16"/>
      <c r="I31" s="16"/>
      <c r="J31" s="16"/>
      <c r="K31" s="18"/>
      <c r="L31" s="87">
        <f>IF(L30&gt;=AA27,L30,AA27)</f>
        <v>0.125</v>
      </c>
      <c r="M31" s="87"/>
      <c r="N31" s="87"/>
      <c r="O31" s="87"/>
      <c r="P31" s="50"/>
      <c r="Q31" s="16"/>
      <c r="R31" s="12"/>
      <c r="S31" s="12"/>
      <c r="T31" s="12"/>
      <c r="U31" s="12"/>
      <c r="V31" s="12"/>
      <c r="W31" s="12"/>
      <c r="X31" s="12"/>
      <c r="Y31" s="12"/>
      <c r="Z31" s="9"/>
      <c r="AG31" s="1">
        <v>2031</v>
      </c>
    </row>
    <row r="32" spans="1:49" ht="12.75" customHeight="1" x14ac:dyDescent="0.4">
      <c r="A32" s="8"/>
      <c r="B32" s="12" t="s">
        <v>14</v>
      </c>
      <c r="C32" s="12"/>
      <c r="D32" s="12"/>
      <c r="E32" s="12"/>
      <c r="F32" s="12"/>
      <c r="G32" s="12"/>
      <c r="H32" s="18"/>
      <c r="I32" s="18"/>
      <c r="J32" s="18"/>
      <c r="K32" s="18"/>
      <c r="L32" s="87">
        <f>L31+"2:00:00"</f>
        <v>0.20833333333333331</v>
      </c>
      <c r="M32" s="87"/>
      <c r="N32" s="87"/>
      <c r="O32" s="87"/>
      <c r="P32" s="49" t="s">
        <v>116</v>
      </c>
      <c r="Q32" s="21"/>
      <c r="R32" s="12"/>
      <c r="S32" s="12"/>
      <c r="T32" s="12"/>
      <c r="U32" s="12"/>
      <c r="V32" s="12"/>
      <c r="W32" s="12"/>
      <c r="X32" s="12"/>
      <c r="Y32" s="12"/>
      <c r="Z32" s="9"/>
      <c r="AG32" s="1">
        <v>2032</v>
      </c>
      <c r="AH32" s="1">
        <v>8</v>
      </c>
      <c r="AI32" s="1">
        <v>8</v>
      </c>
    </row>
    <row r="33" spans="1:49" ht="12.75" customHeight="1" x14ac:dyDescent="0.4">
      <c r="A33" s="8"/>
      <c r="B33" s="12" t="s">
        <v>102</v>
      </c>
      <c r="C33" s="12"/>
      <c r="D33" s="12"/>
      <c r="E33" s="12"/>
      <c r="F33" s="12"/>
      <c r="G33" s="12"/>
      <c r="H33" s="19"/>
      <c r="I33" s="19"/>
      <c r="J33" s="19"/>
      <c r="K33" s="20"/>
      <c r="L33" s="106">
        <f>L32*24*4400</f>
        <v>22000</v>
      </c>
      <c r="M33" s="106"/>
      <c r="N33" s="106"/>
      <c r="O33" s="106"/>
      <c r="P33" s="12"/>
      <c r="Q33" s="12"/>
      <c r="R33" s="12"/>
      <c r="S33" s="12"/>
      <c r="T33" s="12"/>
      <c r="U33" s="12"/>
      <c r="V33" s="12"/>
      <c r="W33" s="12"/>
      <c r="X33" s="12"/>
      <c r="Y33" s="12"/>
      <c r="Z33" s="9"/>
      <c r="AH33" s="1">
        <v>9</v>
      </c>
      <c r="AI33" s="1">
        <v>9</v>
      </c>
    </row>
    <row r="34" spans="1:49" ht="12.75" customHeight="1" x14ac:dyDescent="0.4">
      <c r="A34" s="8"/>
      <c r="B34" s="12"/>
      <c r="C34" s="12"/>
      <c r="D34" s="12"/>
      <c r="E34" s="12"/>
      <c r="F34" s="12"/>
      <c r="G34" s="12"/>
      <c r="H34" s="12"/>
      <c r="I34" s="12"/>
      <c r="J34" s="12"/>
      <c r="K34" s="12"/>
      <c r="L34" s="12"/>
      <c r="M34" s="12"/>
      <c r="N34" s="12"/>
      <c r="O34" s="12"/>
      <c r="P34" s="12"/>
      <c r="Q34" s="12"/>
      <c r="R34" s="12"/>
      <c r="S34" s="12"/>
      <c r="T34" s="12"/>
      <c r="U34" s="12"/>
      <c r="V34" s="12"/>
      <c r="W34" s="12"/>
      <c r="X34" s="12"/>
      <c r="Y34" s="12"/>
      <c r="Z34" s="9"/>
      <c r="AH34" s="1">
        <v>10</v>
      </c>
      <c r="AI34" s="1">
        <v>10</v>
      </c>
    </row>
    <row r="35" spans="1:49" ht="12.75" customHeight="1" x14ac:dyDescent="0.4">
      <c r="A35" s="8">
        <v>6</v>
      </c>
      <c r="B35" s="12" t="s">
        <v>36</v>
      </c>
      <c r="C35" s="12"/>
      <c r="D35" s="12"/>
      <c r="E35" s="12"/>
      <c r="F35" s="12"/>
      <c r="G35" s="12"/>
      <c r="H35" s="12"/>
      <c r="I35" s="12"/>
      <c r="J35" s="12"/>
      <c r="K35" s="12"/>
      <c r="L35" s="12"/>
      <c r="M35" s="12"/>
      <c r="N35" s="12"/>
      <c r="O35" s="12"/>
      <c r="P35" s="12"/>
      <c r="Q35" s="12"/>
      <c r="R35" s="12"/>
      <c r="S35" s="12"/>
      <c r="T35" s="12"/>
      <c r="U35" s="12"/>
      <c r="V35" s="12"/>
      <c r="W35" s="12"/>
      <c r="X35" s="12"/>
      <c r="Y35" s="12"/>
      <c r="Z35" s="9"/>
      <c r="AH35" s="1">
        <v>11</v>
      </c>
      <c r="AI35" s="1">
        <v>11</v>
      </c>
      <c r="AT35" s="1" t="s">
        <v>123</v>
      </c>
    </row>
    <row r="36" spans="1:49" ht="12.75" customHeight="1" x14ac:dyDescent="0.4">
      <c r="A36" s="8"/>
      <c r="B36" s="84">
        <f>L27</f>
        <v>0.54166666666666663</v>
      </c>
      <c r="C36" s="85"/>
      <c r="D36" s="85"/>
      <c r="E36" s="85"/>
      <c r="F36" s="12"/>
      <c r="G36" s="12"/>
      <c r="H36" s="12" t="s">
        <v>23</v>
      </c>
      <c r="I36" s="12"/>
      <c r="J36" s="12"/>
      <c r="K36" s="12"/>
      <c r="L36" s="82" t="s">
        <v>114</v>
      </c>
      <c r="M36" s="82"/>
      <c r="N36" s="82"/>
      <c r="O36" s="82"/>
      <c r="P36" s="82"/>
      <c r="Q36" s="82"/>
      <c r="R36" s="82"/>
      <c r="S36" s="82"/>
      <c r="T36" s="82"/>
      <c r="U36" s="82"/>
      <c r="V36" s="82"/>
      <c r="W36" s="82"/>
      <c r="X36" s="82"/>
      <c r="Y36" s="82"/>
      <c r="Z36" s="9"/>
      <c r="AH36" s="1">
        <v>12</v>
      </c>
      <c r="AI36" s="1">
        <v>12</v>
      </c>
      <c r="AT36" s="1" t="s">
        <v>117</v>
      </c>
      <c r="AU36" s="1" t="s">
        <v>84</v>
      </c>
      <c r="AV36" s="1" t="s">
        <v>118</v>
      </c>
      <c r="AW36" s="52">
        <v>420</v>
      </c>
    </row>
    <row r="37" spans="1:49" ht="12.75" customHeight="1" x14ac:dyDescent="0.4">
      <c r="A37" s="8"/>
      <c r="B37" s="80"/>
      <c r="C37" s="81"/>
      <c r="D37" s="81"/>
      <c r="E37" s="81"/>
      <c r="F37" s="12"/>
      <c r="G37" s="12"/>
      <c r="H37" s="12" t="s">
        <v>31</v>
      </c>
      <c r="I37" s="12"/>
      <c r="J37" s="12"/>
      <c r="K37" s="12"/>
      <c r="L37" s="82"/>
      <c r="M37" s="82"/>
      <c r="N37" s="82"/>
      <c r="O37" s="82"/>
      <c r="P37" s="82"/>
      <c r="Q37" s="82"/>
      <c r="R37" s="82"/>
      <c r="S37" s="82"/>
      <c r="T37" s="82"/>
      <c r="U37" s="82"/>
      <c r="V37" s="82"/>
      <c r="W37" s="82"/>
      <c r="X37" s="82"/>
      <c r="Y37" s="82"/>
      <c r="Z37" s="9"/>
      <c r="AI37" s="1">
        <v>13</v>
      </c>
    </row>
    <row r="38" spans="1:49" ht="12.75" customHeight="1" x14ac:dyDescent="0.4">
      <c r="A38" s="8"/>
      <c r="B38" s="80"/>
      <c r="C38" s="81"/>
      <c r="D38" s="81"/>
      <c r="E38" s="81"/>
      <c r="F38" s="12"/>
      <c r="G38" s="12"/>
      <c r="H38" s="12" t="s">
        <v>41</v>
      </c>
      <c r="I38" s="12"/>
      <c r="J38" s="12"/>
      <c r="K38" s="12"/>
      <c r="L38" s="82"/>
      <c r="M38" s="82"/>
      <c r="N38" s="82"/>
      <c r="O38" s="82"/>
      <c r="P38" s="82"/>
      <c r="Q38" s="82"/>
      <c r="R38" s="82"/>
      <c r="S38" s="82"/>
      <c r="T38" s="82"/>
      <c r="U38" s="82"/>
      <c r="V38" s="82"/>
      <c r="W38" s="82"/>
      <c r="X38" s="82"/>
      <c r="Y38" s="82"/>
      <c r="Z38" s="9"/>
      <c r="AI38" s="1">
        <v>14</v>
      </c>
      <c r="AU38" s="1" t="s">
        <v>119</v>
      </c>
      <c r="AV38" s="1" t="s">
        <v>120</v>
      </c>
      <c r="AW38" s="52">
        <v>3260</v>
      </c>
    </row>
    <row r="39" spans="1:49" ht="12.75" customHeight="1" x14ac:dyDescent="0.4">
      <c r="A39" s="8"/>
      <c r="B39" s="80"/>
      <c r="C39" s="81"/>
      <c r="D39" s="81"/>
      <c r="E39" s="81"/>
      <c r="F39" s="12"/>
      <c r="G39" s="12"/>
      <c r="H39" s="12" t="s">
        <v>42</v>
      </c>
      <c r="I39" s="12"/>
      <c r="J39" s="12"/>
      <c r="K39" s="12"/>
      <c r="L39" s="82"/>
      <c r="M39" s="82"/>
      <c r="N39" s="82"/>
      <c r="O39" s="82"/>
      <c r="P39" s="82"/>
      <c r="Q39" s="82"/>
      <c r="R39" s="82"/>
      <c r="S39" s="82"/>
      <c r="T39" s="82"/>
      <c r="U39" s="82"/>
      <c r="V39" s="82"/>
      <c r="W39" s="82"/>
      <c r="X39" s="82"/>
      <c r="Y39" s="82"/>
      <c r="Z39" s="9"/>
      <c r="AI39" s="1">
        <v>15</v>
      </c>
      <c r="AU39" s="1" t="s">
        <v>121</v>
      </c>
      <c r="AV39" s="1" t="s">
        <v>120</v>
      </c>
      <c r="AW39" s="52">
        <v>2950</v>
      </c>
    </row>
    <row r="40" spans="1:49" ht="12.75" customHeight="1" x14ac:dyDescent="0.4">
      <c r="A40" s="8"/>
      <c r="B40" s="80"/>
      <c r="C40" s="81"/>
      <c r="D40" s="81"/>
      <c r="E40" s="81"/>
      <c r="F40" s="12"/>
      <c r="G40" s="12"/>
      <c r="H40" s="12" t="s">
        <v>31</v>
      </c>
      <c r="I40" s="12"/>
      <c r="J40" s="12"/>
      <c r="K40" s="12"/>
      <c r="L40" s="82"/>
      <c r="M40" s="82"/>
      <c r="N40" s="82"/>
      <c r="O40" s="82"/>
      <c r="P40" s="82"/>
      <c r="Q40" s="82"/>
      <c r="R40" s="82"/>
      <c r="S40" s="82"/>
      <c r="T40" s="82"/>
      <c r="U40" s="82"/>
      <c r="V40" s="82"/>
      <c r="W40" s="82"/>
      <c r="X40" s="82"/>
      <c r="Y40" s="82"/>
      <c r="Z40" s="9"/>
      <c r="AI40" s="1">
        <v>16</v>
      </c>
      <c r="AU40" s="1" t="s">
        <v>119</v>
      </c>
      <c r="AV40" s="1" t="s">
        <v>122</v>
      </c>
      <c r="AW40" s="52">
        <v>3810</v>
      </c>
    </row>
    <row r="41" spans="1:49" ht="12.75" customHeight="1" x14ac:dyDescent="0.4">
      <c r="A41" s="8"/>
      <c r="B41" s="84">
        <f>L28</f>
        <v>0.625</v>
      </c>
      <c r="C41" s="85"/>
      <c r="D41" s="85"/>
      <c r="E41" s="85"/>
      <c r="F41" s="12"/>
      <c r="G41" s="12"/>
      <c r="H41" s="12" t="s">
        <v>24</v>
      </c>
      <c r="I41" s="12"/>
      <c r="J41" s="12"/>
      <c r="K41" s="12"/>
      <c r="L41" s="82" t="s">
        <v>114</v>
      </c>
      <c r="M41" s="82"/>
      <c r="N41" s="82"/>
      <c r="O41" s="82"/>
      <c r="P41" s="82"/>
      <c r="Q41" s="82"/>
      <c r="R41" s="82"/>
      <c r="S41" s="82"/>
      <c r="T41" s="82"/>
      <c r="U41" s="82"/>
      <c r="V41" s="82"/>
      <c r="W41" s="82"/>
      <c r="X41" s="82"/>
      <c r="Y41" s="82"/>
      <c r="Z41" s="9"/>
      <c r="AI41" s="1">
        <v>17</v>
      </c>
      <c r="AU41" s="1" t="s">
        <v>119</v>
      </c>
      <c r="AV41" s="1" t="s">
        <v>124</v>
      </c>
      <c r="AW41" s="52">
        <v>2370</v>
      </c>
    </row>
    <row r="42" spans="1:49" ht="12.75" customHeight="1" x14ac:dyDescent="0.4">
      <c r="A42" s="8"/>
      <c r="B42" s="12" t="s">
        <v>97</v>
      </c>
      <c r="C42" s="12"/>
      <c r="D42" s="12"/>
      <c r="E42" s="12"/>
      <c r="F42" s="12"/>
      <c r="G42" s="12"/>
      <c r="H42" s="12"/>
      <c r="I42" s="12"/>
      <c r="J42" s="12"/>
      <c r="K42" s="12"/>
      <c r="L42" s="26"/>
      <c r="M42" s="12"/>
      <c r="N42" s="12" t="s">
        <v>63</v>
      </c>
      <c r="O42" s="12"/>
      <c r="P42" s="12"/>
      <c r="Q42" s="12"/>
      <c r="R42" s="12"/>
      <c r="S42" s="12"/>
      <c r="T42" s="12"/>
      <c r="U42" s="12"/>
      <c r="V42" s="12"/>
      <c r="W42" s="12"/>
      <c r="X42" s="12"/>
      <c r="Y42" s="12"/>
      <c r="Z42" s="9"/>
      <c r="AI42" s="1">
        <v>18</v>
      </c>
      <c r="AU42" s="1" t="s">
        <v>125</v>
      </c>
      <c r="AV42" s="1" t="s">
        <v>124</v>
      </c>
      <c r="AW42" s="52">
        <v>1900</v>
      </c>
    </row>
    <row r="43" spans="1:49" ht="12.75" customHeight="1" x14ac:dyDescent="0.4">
      <c r="A43" s="8"/>
      <c r="B43" s="117"/>
      <c r="C43" s="118"/>
      <c r="D43" s="22" t="s">
        <v>60</v>
      </c>
      <c r="E43" s="117"/>
      <c r="F43" s="118"/>
      <c r="G43" s="88"/>
      <c r="H43" s="89"/>
      <c r="I43" s="31" t="s">
        <v>61</v>
      </c>
      <c r="J43" s="22">
        <v>1</v>
      </c>
      <c r="K43" s="114">
        <f>G43*J43</f>
        <v>0</v>
      </c>
      <c r="L43" s="115"/>
      <c r="M43" s="32" t="s">
        <v>62</v>
      </c>
      <c r="N43" s="116"/>
      <c r="O43" s="116"/>
      <c r="P43" s="116"/>
      <c r="Q43" s="116"/>
      <c r="R43" s="88"/>
      <c r="S43" s="89"/>
      <c r="T43" s="32" t="s">
        <v>62</v>
      </c>
      <c r="U43" s="12"/>
      <c r="V43" s="12"/>
      <c r="W43" s="12"/>
      <c r="X43" s="12"/>
      <c r="Y43" s="12"/>
      <c r="Z43" s="9"/>
      <c r="AI43" s="1">
        <v>19</v>
      </c>
      <c r="AU43" s="1" t="s">
        <v>119</v>
      </c>
      <c r="AV43" s="1" t="s">
        <v>127</v>
      </c>
      <c r="AW43" s="52">
        <v>1880</v>
      </c>
    </row>
    <row r="44" spans="1:49" ht="12.75" customHeight="1" x14ac:dyDescent="0.4">
      <c r="A44" s="8"/>
      <c r="B44" s="117"/>
      <c r="C44" s="118"/>
      <c r="D44" s="22" t="s">
        <v>60</v>
      </c>
      <c r="E44" s="117"/>
      <c r="F44" s="118"/>
      <c r="G44" s="88"/>
      <c r="H44" s="89"/>
      <c r="I44" s="31" t="s">
        <v>61</v>
      </c>
      <c r="J44" s="22">
        <v>1</v>
      </c>
      <c r="K44" s="114">
        <f>G44*J44</f>
        <v>0</v>
      </c>
      <c r="L44" s="115"/>
      <c r="M44" s="32" t="s">
        <v>62</v>
      </c>
      <c r="N44" s="116"/>
      <c r="O44" s="116"/>
      <c r="P44" s="116"/>
      <c r="Q44" s="116"/>
      <c r="R44" s="88"/>
      <c r="S44" s="89"/>
      <c r="T44" s="32" t="s">
        <v>62</v>
      </c>
      <c r="U44" s="12"/>
      <c r="V44" s="106">
        <f>K43+K44+R43+R44</f>
        <v>0</v>
      </c>
      <c r="W44" s="106"/>
      <c r="X44" s="106"/>
      <c r="Y44" s="106" t="s">
        <v>62</v>
      </c>
      <c r="Z44" s="9"/>
      <c r="AI44" s="1">
        <v>20</v>
      </c>
      <c r="AU44" s="1" t="s">
        <v>121</v>
      </c>
      <c r="AV44" s="1" t="s">
        <v>128</v>
      </c>
      <c r="AW44" s="52">
        <v>3710</v>
      </c>
    </row>
    <row r="45" spans="1:49" ht="12.75" customHeight="1" x14ac:dyDescent="0.4">
      <c r="A45" s="8"/>
      <c r="B45" s="12"/>
      <c r="C45" s="12"/>
      <c r="D45" s="12"/>
      <c r="E45" s="12"/>
      <c r="F45" s="12"/>
      <c r="G45" s="12"/>
      <c r="H45" s="12"/>
      <c r="I45" s="12"/>
      <c r="J45" s="12"/>
      <c r="K45" s="12"/>
      <c r="L45" s="12"/>
      <c r="M45" s="12"/>
      <c r="N45" s="12"/>
      <c r="O45" s="12"/>
      <c r="P45" s="12"/>
      <c r="Q45" s="12"/>
      <c r="R45" s="12"/>
      <c r="S45" s="12"/>
      <c r="T45" s="12"/>
      <c r="U45" s="12"/>
      <c r="V45" s="12"/>
      <c r="W45" s="12"/>
      <c r="X45" s="12"/>
      <c r="Y45" s="12"/>
      <c r="Z45" s="30"/>
      <c r="AI45" s="1">
        <v>21</v>
      </c>
      <c r="AU45" s="1" t="s">
        <v>121</v>
      </c>
      <c r="AV45" s="1" t="s">
        <v>126</v>
      </c>
      <c r="AW45" s="52">
        <v>2050</v>
      </c>
    </row>
    <row r="46" spans="1:49" ht="12.75" customHeight="1" x14ac:dyDescent="0.4">
      <c r="A46" s="8">
        <v>7</v>
      </c>
      <c r="B46" s="12" t="s">
        <v>1</v>
      </c>
      <c r="C46" s="12"/>
      <c r="D46" s="12"/>
      <c r="E46" s="12"/>
      <c r="F46" s="12"/>
      <c r="G46" s="12"/>
      <c r="H46" s="12"/>
      <c r="I46" s="12"/>
      <c r="J46" s="12"/>
      <c r="K46" s="12"/>
      <c r="L46" s="12"/>
      <c r="M46" s="12"/>
      <c r="N46" s="12"/>
      <c r="O46" s="12"/>
      <c r="P46" s="12"/>
      <c r="Q46" s="12"/>
      <c r="R46" s="12"/>
      <c r="S46" s="12"/>
      <c r="T46" s="12"/>
      <c r="U46" s="12"/>
      <c r="V46" s="12"/>
      <c r="W46" s="12"/>
      <c r="X46" s="12"/>
      <c r="Y46" s="12"/>
      <c r="Z46" s="9"/>
      <c r="AI46" s="1">
        <v>22</v>
      </c>
      <c r="AU46" s="1" t="s">
        <v>121</v>
      </c>
      <c r="AV46" s="1" t="s">
        <v>129</v>
      </c>
      <c r="AW46" s="52">
        <v>4810</v>
      </c>
    </row>
    <row r="47" spans="1:49" ht="12.75" customHeight="1" x14ac:dyDescent="0.4">
      <c r="A47" s="8"/>
      <c r="B47" s="12" t="s">
        <v>25</v>
      </c>
      <c r="C47" s="12"/>
      <c r="D47" s="12"/>
      <c r="E47" s="12"/>
      <c r="F47" s="107"/>
      <c r="G47" s="107"/>
      <c r="H47" s="12" t="s">
        <v>26</v>
      </c>
      <c r="I47" s="12"/>
      <c r="J47" s="12" t="s">
        <v>44</v>
      </c>
      <c r="K47" s="12"/>
      <c r="L47" s="12"/>
      <c r="M47" s="12"/>
      <c r="N47" s="12"/>
      <c r="O47" s="12"/>
      <c r="P47" s="12"/>
      <c r="Q47" s="12"/>
      <c r="R47" s="12"/>
      <c r="S47" s="12"/>
      <c r="T47" s="12"/>
      <c r="U47" s="12"/>
      <c r="V47" s="12"/>
      <c r="W47" s="12"/>
      <c r="X47" s="12"/>
      <c r="Y47" s="12"/>
      <c r="Z47" s="9"/>
      <c r="AI47" s="1">
        <v>23</v>
      </c>
      <c r="AU47" s="1" t="s">
        <v>121</v>
      </c>
      <c r="AV47" s="1" t="s">
        <v>130</v>
      </c>
      <c r="AW47" s="52">
        <v>4110</v>
      </c>
    </row>
    <row r="48" spans="1:49" ht="12.75" customHeight="1" x14ac:dyDescent="0.4">
      <c r="A48" s="8"/>
      <c r="B48" s="12" t="s">
        <v>27</v>
      </c>
      <c r="C48" s="12"/>
      <c r="D48" s="12"/>
      <c r="E48" s="12"/>
      <c r="F48" s="107"/>
      <c r="G48" s="107"/>
      <c r="H48" s="12" t="s">
        <v>26</v>
      </c>
      <c r="I48" s="12"/>
      <c r="J48" s="108"/>
      <c r="K48" s="108"/>
      <c r="L48" s="108"/>
      <c r="M48" s="108"/>
      <c r="N48" s="108"/>
      <c r="O48" s="108"/>
      <c r="P48" s="108"/>
      <c r="Q48" s="108"/>
      <c r="R48" s="108"/>
      <c r="S48" s="108"/>
      <c r="T48" s="108"/>
      <c r="U48" s="108"/>
      <c r="V48" s="108"/>
      <c r="W48" s="108"/>
      <c r="X48" s="108"/>
      <c r="Y48" s="108"/>
      <c r="Z48" s="9"/>
      <c r="AI48" s="1">
        <v>24</v>
      </c>
    </row>
    <row r="49" spans="1:35" ht="12.75" customHeight="1" x14ac:dyDescent="0.4">
      <c r="A49" s="8"/>
      <c r="B49" s="12" t="s">
        <v>28</v>
      </c>
      <c r="C49" s="12"/>
      <c r="D49" s="12"/>
      <c r="E49" s="12"/>
      <c r="F49" s="107"/>
      <c r="G49" s="107"/>
      <c r="H49" s="12" t="s">
        <v>26</v>
      </c>
      <c r="I49" s="12"/>
      <c r="J49" s="12" t="s">
        <v>56</v>
      </c>
      <c r="K49" s="12"/>
      <c r="L49" s="12"/>
      <c r="M49" s="12"/>
      <c r="N49" s="12"/>
      <c r="O49" s="12"/>
      <c r="P49" s="12"/>
      <c r="Q49" s="12"/>
      <c r="R49" s="12"/>
      <c r="S49" s="12"/>
      <c r="T49" s="12"/>
      <c r="U49" s="12"/>
      <c r="V49" s="12"/>
      <c r="W49" s="12"/>
      <c r="X49" s="12"/>
      <c r="Y49" s="12"/>
      <c r="Z49" s="9"/>
      <c r="AI49" s="1">
        <v>25</v>
      </c>
    </row>
    <row r="50" spans="1:35" ht="12.75" customHeight="1" x14ac:dyDescent="0.4">
      <c r="A50" s="8"/>
      <c r="B50" s="12" t="s">
        <v>29</v>
      </c>
      <c r="C50" s="12"/>
      <c r="D50" s="12"/>
      <c r="E50" s="12"/>
      <c r="F50" s="119">
        <f>SUM(F47:F49)</f>
        <v>0</v>
      </c>
      <c r="G50" s="119"/>
      <c r="H50" s="12" t="s">
        <v>26</v>
      </c>
      <c r="I50" s="12"/>
      <c r="J50" s="108"/>
      <c r="K50" s="108"/>
      <c r="L50" s="108"/>
      <c r="M50" s="108"/>
      <c r="N50" s="108"/>
      <c r="O50" s="108"/>
      <c r="P50" s="108"/>
      <c r="Q50" s="108"/>
      <c r="R50" s="108"/>
      <c r="S50" s="108"/>
      <c r="T50" s="108"/>
      <c r="U50" s="108"/>
      <c r="V50" s="108"/>
      <c r="W50" s="108"/>
      <c r="X50" s="108"/>
      <c r="Y50" s="108"/>
      <c r="Z50" s="9"/>
      <c r="AI50" s="1">
        <v>26</v>
      </c>
    </row>
    <row r="51" spans="1:35" ht="12.75" customHeight="1" x14ac:dyDescent="0.4">
      <c r="A51" s="8"/>
      <c r="B51" s="12"/>
      <c r="C51" s="12"/>
      <c r="D51" s="12"/>
      <c r="E51" s="12"/>
      <c r="F51" s="12"/>
      <c r="G51" s="12"/>
      <c r="H51" s="12"/>
      <c r="I51" s="12"/>
      <c r="J51" s="12"/>
      <c r="K51" s="12"/>
      <c r="L51" s="12"/>
      <c r="M51" s="12"/>
      <c r="N51" s="12"/>
      <c r="O51" s="12"/>
      <c r="P51" s="12"/>
      <c r="Q51" s="12"/>
      <c r="R51" s="12"/>
      <c r="S51" s="12"/>
      <c r="T51" s="12"/>
      <c r="U51" s="12"/>
      <c r="V51" s="12"/>
      <c r="W51" s="12"/>
      <c r="X51" s="12"/>
      <c r="Y51" s="12"/>
      <c r="Z51" s="9"/>
      <c r="AI51" s="1">
        <v>27</v>
      </c>
    </row>
    <row r="52" spans="1:35" ht="12.75" customHeight="1" x14ac:dyDescent="0.4">
      <c r="A52" s="8">
        <v>8</v>
      </c>
      <c r="B52" s="12" t="s">
        <v>30</v>
      </c>
      <c r="C52" s="12"/>
      <c r="D52" s="12"/>
      <c r="E52" s="12"/>
      <c r="F52" s="12"/>
      <c r="G52" s="12"/>
      <c r="H52" s="12"/>
      <c r="I52" s="12"/>
      <c r="J52" s="12"/>
      <c r="K52" s="12"/>
      <c r="L52" s="12"/>
      <c r="M52" s="12"/>
      <c r="N52" s="12"/>
      <c r="O52" s="12"/>
      <c r="P52" s="12"/>
      <c r="Q52" s="12"/>
      <c r="R52" s="12"/>
      <c r="S52" s="12"/>
      <c r="T52" s="12"/>
      <c r="U52" s="12"/>
      <c r="V52" s="12"/>
      <c r="W52" s="12"/>
      <c r="X52" s="12"/>
      <c r="Y52" s="12"/>
      <c r="Z52" s="9"/>
      <c r="AI52" s="1">
        <v>28</v>
      </c>
    </row>
    <row r="53" spans="1:35" ht="12.75" customHeight="1" x14ac:dyDescent="0.4">
      <c r="A53" s="8"/>
      <c r="B53" s="68"/>
      <c r="C53" s="69"/>
      <c r="D53" s="69"/>
      <c r="E53" s="69"/>
      <c r="F53" s="69"/>
      <c r="G53" s="69"/>
      <c r="H53" s="69"/>
      <c r="I53" s="69"/>
      <c r="J53" s="69"/>
      <c r="K53" s="69"/>
      <c r="L53" s="69"/>
      <c r="M53" s="69"/>
      <c r="N53" s="69"/>
      <c r="O53" s="69"/>
      <c r="P53" s="69"/>
      <c r="Q53" s="69"/>
      <c r="R53" s="69"/>
      <c r="S53" s="69"/>
      <c r="T53" s="69"/>
      <c r="U53" s="69"/>
      <c r="V53" s="69"/>
      <c r="W53" s="69"/>
      <c r="X53" s="69"/>
      <c r="Y53" s="70"/>
      <c r="Z53" s="9"/>
      <c r="AI53" s="1">
        <v>29</v>
      </c>
    </row>
    <row r="54" spans="1:35" ht="12.75" customHeight="1" x14ac:dyDescent="0.4">
      <c r="A54" s="8"/>
      <c r="B54" s="71"/>
      <c r="C54" s="72"/>
      <c r="D54" s="72"/>
      <c r="E54" s="72"/>
      <c r="F54" s="72"/>
      <c r="G54" s="72"/>
      <c r="H54" s="72"/>
      <c r="I54" s="72"/>
      <c r="J54" s="72"/>
      <c r="K54" s="72"/>
      <c r="L54" s="72"/>
      <c r="M54" s="72"/>
      <c r="N54" s="72"/>
      <c r="O54" s="72"/>
      <c r="P54" s="72"/>
      <c r="Q54" s="72"/>
      <c r="R54" s="72"/>
      <c r="S54" s="72"/>
      <c r="T54" s="72"/>
      <c r="U54" s="72"/>
      <c r="V54" s="72"/>
      <c r="W54" s="72"/>
      <c r="X54" s="72"/>
      <c r="Y54" s="73"/>
      <c r="Z54" s="9"/>
      <c r="AI54" s="1">
        <v>30</v>
      </c>
    </row>
    <row r="55" spans="1:35" ht="12.75" customHeight="1" x14ac:dyDescent="0.4">
      <c r="A55" s="8"/>
      <c r="B55" s="74"/>
      <c r="C55" s="75"/>
      <c r="D55" s="75"/>
      <c r="E55" s="75"/>
      <c r="F55" s="75"/>
      <c r="G55" s="75"/>
      <c r="H55" s="75"/>
      <c r="I55" s="75"/>
      <c r="J55" s="75"/>
      <c r="K55" s="75"/>
      <c r="L55" s="75"/>
      <c r="M55" s="75"/>
      <c r="N55" s="75"/>
      <c r="O55" s="75"/>
      <c r="P55" s="75"/>
      <c r="Q55" s="75"/>
      <c r="R55" s="75"/>
      <c r="S55" s="75"/>
      <c r="T55" s="75"/>
      <c r="U55" s="75"/>
      <c r="V55" s="75"/>
      <c r="W55" s="75"/>
      <c r="X55" s="75"/>
      <c r="Y55" s="76"/>
      <c r="Z55" s="9"/>
      <c r="AI55" s="1">
        <v>31</v>
      </c>
    </row>
    <row r="56" spans="1:35" ht="12.75" customHeight="1" x14ac:dyDescent="0.4">
      <c r="A56" s="8"/>
      <c r="B56" s="12"/>
      <c r="C56" s="12"/>
      <c r="D56" s="12"/>
      <c r="E56" s="12"/>
      <c r="F56" s="12"/>
      <c r="G56" s="12"/>
      <c r="H56" s="12"/>
      <c r="I56" s="12"/>
      <c r="J56" s="12"/>
      <c r="K56" s="12"/>
      <c r="L56" s="12"/>
      <c r="M56" s="12"/>
      <c r="N56" s="12"/>
      <c r="O56" s="12"/>
      <c r="P56" s="12"/>
      <c r="Q56" s="12"/>
      <c r="R56" s="12"/>
      <c r="S56" s="12"/>
      <c r="T56" s="12"/>
      <c r="U56" s="12"/>
      <c r="V56" s="12"/>
      <c r="W56" s="12"/>
      <c r="X56" s="12"/>
      <c r="Y56" s="12"/>
      <c r="Z56" s="9"/>
    </row>
    <row r="57" spans="1:35" ht="12.75" customHeight="1" x14ac:dyDescent="0.4">
      <c r="A57" s="8">
        <v>9</v>
      </c>
      <c r="B57" s="12" t="s">
        <v>72</v>
      </c>
      <c r="C57" s="12"/>
      <c r="D57" s="12"/>
      <c r="E57" s="12"/>
      <c r="F57" s="12"/>
      <c r="G57" s="12"/>
      <c r="H57" s="12"/>
      <c r="I57" s="12"/>
      <c r="J57" s="12"/>
      <c r="K57" s="12"/>
      <c r="L57" s="12"/>
      <c r="M57" s="12"/>
      <c r="N57" s="12"/>
      <c r="O57" s="12"/>
      <c r="P57" s="12"/>
      <c r="Q57" s="12"/>
      <c r="R57" s="12"/>
      <c r="S57" s="12"/>
      <c r="T57" s="12"/>
      <c r="U57" s="12"/>
      <c r="V57" s="12"/>
      <c r="W57" s="12"/>
      <c r="X57" s="12"/>
      <c r="Y57" s="12"/>
      <c r="Z57" s="9"/>
    </row>
    <row r="58" spans="1:35" ht="12.75" customHeight="1" x14ac:dyDescent="0.4">
      <c r="A58" s="8"/>
      <c r="B58" s="22" t="s">
        <v>9</v>
      </c>
      <c r="C58" s="12" t="s">
        <v>95</v>
      </c>
      <c r="D58" s="12"/>
      <c r="E58" s="12"/>
      <c r="F58" s="12"/>
      <c r="G58" s="12"/>
      <c r="H58" s="22" t="s">
        <v>9</v>
      </c>
      <c r="I58" s="12" t="s">
        <v>96</v>
      </c>
      <c r="J58" s="26"/>
      <c r="K58" s="26"/>
      <c r="L58" s="12"/>
      <c r="M58" s="12"/>
      <c r="N58" s="22" t="s">
        <v>9</v>
      </c>
      <c r="O58" s="12" t="s">
        <v>65</v>
      </c>
      <c r="P58" s="26"/>
      <c r="Q58" s="26"/>
      <c r="R58" s="12"/>
      <c r="S58" s="12"/>
      <c r="T58" s="22" t="s">
        <v>9</v>
      </c>
      <c r="U58" s="12" t="s">
        <v>94</v>
      </c>
      <c r="V58" s="26"/>
      <c r="W58" s="26"/>
      <c r="X58" s="12"/>
      <c r="Y58" s="12"/>
      <c r="Z58" s="9"/>
    </row>
    <row r="59" spans="1:35" ht="12.75" customHeight="1" x14ac:dyDescent="0.4">
      <c r="A59" s="8"/>
      <c r="B59" s="22" t="s">
        <v>9</v>
      </c>
      <c r="C59" s="12" t="s">
        <v>67</v>
      </c>
      <c r="D59" s="12"/>
      <c r="E59" s="12"/>
      <c r="F59" s="12"/>
      <c r="G59" s="12"/>
      <c r="H59" s="12"/>
      <c r="I59" s="26"/>
      <c r="J59" s="26"/>
      <c r="K59" s="26"/>
      <c r="L59" s="12"/>
      <c r="M59" s="12"/>
      <c r="N59" s="12"/>
      <c r="O59" s="12"/>
      <c r="P59" s="12"/>
      <c r="Q59" s="12"/>
      <c r="R59" s="12"/>
      <c r="S59" s="12"/>
      <c r="T59" s="12"/>
      <c r="U59" s="12"/>
      <c r="V59" s="12"/>
      <c r="W59" s="12"/>
      <c r="X59" s="12"/>
      <c r="Y59" s="12"/>
      <c r="Z59" s="9"/>
    </row>
    <row r="60" spans="1:35" ht="12.75" customHeight="1" x14ac:dyDescent="0.4">
      <c r="A60" s="36"/>
      <c r="B60" s="22" t="s">
        <v>9</v>
      </c>
      <c r="C60" s="12" t="s">
        <v>66</v>
      </c>
      <c r="D60" s="26"/>
      <c r="E60" s="26"/>
      <c r="F60" s="26"/>
      <c r="G60" s="26"/>
      <c r="H60" s="22" t="s">
        <v>9</v>
      </c>
      <c r="I60" s="24" t="s">
        <v>68</v>
      </c>
      <c r="J60" s="26"/>
      <c r="K60" s="26"/>
      <c r="L60" s="26"/>
      <c r="M60" s="26"/>
      <c r="N60" s="22" t="s">
        <v>9</v>
      </c>
      <c r="O60" s="24" t="s">
        <v>73</v>
      </c>
      <c r="P60" s="26"/>
      <c r="Q60" s="26"/>
      <c r="R60" s="24" t="s">
        <v>74</v>
      </c>
      <c r="S60" s="24"/>
      <c r="T60" s="24"/>
      <c r="U60" s="24"/>
      <c r="V60" s="65"/>
      <c r="W60" s="65"/>
      <c r="X60" s="65"/>
      <c r="Y60" s="24" t="s">
        <v>75</v>
      </c>
      <c r="Z60" s="37"/>
    </row>
    <row r="61" spans="1:35" ht="12.75" customHeight="1" x14ac:dyDescent="0.4">
      <c r="A61" s="36"/>
      <c r="B61" s="44" t="s">
        <v>9</v>
      </c>
      <c r="C61" s="12" t="s">
        <v>103</v>
      </c>
      <c r="D61" s="26"/>
      <c r="E61" s="26"/>
      <c r="F61" s="26"/>
      <c r="G61" s="26"/>
      <c r="H61" s="44" t="s">
        <v>9</v>
      </c>
      <c r="I61" s="47" t="s">
        <v>113</v>
      </c>
      <c r="J61" s="48"/>
      <c r="K61" s="48"/>
      <c r="L61" s="48"/>
      <c r="M61" s="48"/>
      <c r="N61" s="15"/>
      <c r="O61" s="24"/>
      <c r="P61" s="26"/>
      <c r="Q61" s="26"/>
      <c r="R61" s="24"/>
      <c r="S61" s="24"/>
      <c r="T61" s="24"/>
      <c r="U61" s="24"/>
      <c r="V61" s="46"/>
      <c r="W61" s="46"/>
      <c r="X61" s="46"/>
      <c r="Y61" s="24"/>
      <c r="Z61" s="37"/>
    </row>
    <row r="62" spans="1:35" ht="12.75" customHeight="1" x14ac:dyDescent="0.4">
      <c r="A62" s="36"/>
      <c r="B62" s="22" t="s">
        <v>9</v>
      </c>
      <c r="C62" s="12" t="s">
        <v>7</v>
      </c>
      <c r="D62" s="26"/>
      <c r="E62" s="38" t="s">
        <v>69</v>
      </c>
      <c r="F62" s="26"/>
      <c r="G62" s="26"/>
      <c r="H62" s="26"/>
      <c r="I62" s="26"/>
      <c r="J62" s="26"/>
      <c r="K62" s="26"/>
      <c r="L62" s="26"/>
      <c r="M62" s="26"/>
      <c r="N62" s="26"/>
      <c r="O62" s="26"/>
      <c r="P62" s="26"/>
      <c r="Q62" s="26"/>
      <c r="R62" s="26"/>
      <c r="S62" s="26"/>
      <c r="T62" s="26"/>
      <c r="U62" s="26"/>
      <c r="V62" s="26"/>
      <c r="W62" s="26"/>
      <c r="X62" s="26"/>
      <c r="Y62" s="26"/>
      <c r="Z62" s="37"/>
    </row>
    <row r="63" spans="1:35" ht="12.75" customHeight="1" x14ac:dyDescent="0.4">
      <c r="A63" s="36"/>
      <c r="B63" s="21" t="s">
        <v>79</v>
      </c>
      <c r="C63" s="26"/>
      <c r="D63" s="26"/>
      <c r="E63" s="26"/>
      <c r="F63" s="26"/>
      <c r="G63" s="26"/>
      <c r="H63" s="26"/>
      <c r="I63" s="26"/>
      <c r="J63" s="26"/>
      <c r="K63" s="26"/>
      <c r="L63" s="26"/>
      <c r="M63" s="26"/>
      <c r="N63" s="26"/>
      <c r="O63" s="33" t="s">
        <v>91</v>
      </c>
      <c r="P63" s="34"/>
      <c r="Q63" s="34"/>
      <c r="R63" s="34"/>
      <c r="S63" s="34"/>
      <c r="T63" s="34"/>
      <c r="U63" s="66">
        <f>L33+V44</f>
        <v>22000</v>
      </c>
      <c r="V63" s="67"/>
      <c r="W63" s="67"/>
      <c r="X63" s="67"/>
      <c r="Y63" s="35"/>
      <c r="Z63" s="37"/>
    </row>
    <row r="64" spans="1:35" ht="20.25" customHeight="1" x14ac:dyDescent="0.4">
      <c r="A64" s="39"/>
      <c r="B64" s="42" t="s">
        <v>92</v>
      </c>
      <c r="C64" s="40"/>
      <c r="D64" s="40"/>
      <c r="E64" s="40"/>
      <c r="F64" s="40"/>
      <c r="G64" s="40"/>
      <c r="H64" s="40"/>
      <c r="I64" s="40"/>
      <c r="J64" s="40"/>
      <c r="K64" s="40"/>
      <c r="L64" s="40"/>
      <c r="M64" s="40"/>
      <c r="N64" s="40"/>
      <c r="O64" s="40"/>
      <c r="P64" s="40"/>
      <c r="Q64" s="40"/>
      <c r="R64" s="40"/>
      <c r="S64" s="40"/>
      <c r="T64" s="40"/>
      <c r="U64" s="40"/>
      <c r="V64" s="40"/>
      <c r="W64" s="40"/>
      <c r="X64" s="40"/>
      <c r="Y64" s="40"/>
      <c r="Z64" s="41"/>
    </row>
    <row r="65" ht="12.75" customHeight="1" x14ac:dyDescent="0.4"/>
    <row r="66" ht="12.75" customHeight="1" x14ac:dyDescent="0.4"/>
    <row r="67" ht="15.75" customHeight="1" x14ac:dyDescent="0.4"/>
    <row r="68" ht="15.75" customHeight="1" x14ac:dyDescent="0.4"/>
    <row r="69" ht="15.75" customHeight="1" x14ac:dyDescent="0.4"/>
    <row r="70" ht="15.75" customHeight="1" x14ac:dyDescent="0.4"/>
  </sheetData>
  <dataConsolidate/>
  <mergeCells count="59">
    <mergeCell ref="F49:G49"/>
    <mergeCell ref="F50:G50"/>
    <mergeCell ref="B39:E39"/>
    <mergeCell ref="L39:Y39"/>
    <mergeCell ref="B37:E37"/>
    <mergeCell ref="L37:Y37"/>
    <mergeCell ref="B38:E38"/>
    <mergeCell ref="L38:Y38"/>
    <mergeCell ref="B41:E41"/>
    <mergeCell ref="L41:Y41"/>
    <mergeCell ref="F47:G47"/>
    <mergeCell ref="J50:Y50"/>
    <mergeCell ref="V44:Y44"/>
    <mergeCell ref="B43:C43"/>
    <mergeCell ref="B44:C44"/>
    <mergeCell ref="E43:F43"/>
    <mergeCell ref="F48:G48"/>
    <mergeCell ref="J48:Y48"/>
    <mergeCell ref="A1:Z1"/>
    <mergeCell ref="L36:Y36"/>
    <mergeCell ref="D2:E2"/>
    <mergeCell ref="D3:E3"/>
    <mergeCell ref="T4:U5"/>
    <mergeCell ref="V4:Z5"/>
    <mergeCell ref="K43:L43"/>
    <mergeCell ref="K44:L44"/>
    <mergeCell ref="N43:Q43"/>
    <mergeCell ref="N44:Q44"/>
    <mergeCell ref="R43:S43"/>
    <mergeCell ref="R44:S44"/>
    <mergeCell ref="E44:F44"/>
    <mergeCell ref="G43:H43"/>
    <mergeCell ref="G44:H44"/>
    <mergeCell ref="A2:C3"/>
    <mergeCell ref="A4:E4"/>
    <mergeCell ref="A5:E5"/>
    <mergeCell ref="F2:P2"/>
    <mergeCell ref="F3:P3"/>
    <mergeCell ref="F4:P4"/>
    <mergeCell ref="F5:P5"/>
    <mergeCell ref="L32:O32"/>
    <mergeCell ref="L33:O33"/>
    <mergeCell ref="L31:O31"/>
    <mergeCell ref="Q2:S5"/>
    <mergeCell ref="T2:U3"/>
    <mergeCell ref="V2:Z3"/>
    <mergeCell ref="V60:X60"/>
    <mergeCell ref="U63:X63"/>
    <mergeCell ref="B53:Y55"/>
    <mergeCell ref="B8:Y8"/>
    <mergeCell ref="B21:Y21"/>
    <mergeCell ref="B40:E40"/>
    <mergeCell ref="L40:Y40"/>
    <mergeCell ref="C24:D24"/>
    <mergeCell ref="B36:E36"/>
    <mergeCell ref="L27:O27"/>
    <mergeCell ref="L28:O28"/>
    <mergeCell ref="L29:O29"/>
    <mergeCell ref="L30:O30"/>
  </mergeCells>
  <phoneticPr fontId="1"/>
  <dataValidations count="7">
    <dataValidation type="list" allowBlank="1" showInputMessage="1" showErrorMessage="1" sqref="B19:B20" xr:uid="{EE017A0A-D7E0-4004-A823-2CAAA3C51ED3}">
      <formula1>#REF!</formula1>
    </dataValidation>
    <dataValidation type="list" allowBlank="1" showInputMessage="1" showErrorMessage="1" sqref="F24" xr:uid="{B8BA3895-21AE-41E5-9BF3-5139642D7A09}">
      <formula1>$AH$24:$AH$36</formula1>
    </dataValidation>
    <dataValidation type="list" allowBlank="1" showInputMessage="1" showErrorMessage="1" sqref="H24" xr:uid="{46B897D9-4D92-4780-8994-A6A3D3EE29C6}">
      <formula1>$AI$24:$AI$56</formula1>
    </dataValidation>
    <dataValidation type="list" showInputMessage="1" showErrorMessage="1" sqref="O12" xr:uid="{6B19000C-1333-44CC-99E3-1F24C3CF9209}">
      <formula1>$O$12:$O$12</formula1>
    </dataValidation>
    <dataValidation type="list" allowBlank="1" showInputMessage="1" showErrorMessage="1" sqref="B11:B18 N60:N61 B58:B62 H58 T58 N58 H60:H61" xr:uid="{7C6C7EA6-F218-4B00-A0E9-0DC6E881B8EA}">
      <formula1>$AH$11:$AH$12</formula1>
    </dataValidation>
    <dataValidation type="list" allowBlank="1" showInputMessage="1" showErrorMessage="1" sqref="C24:D24" xr:uid="{F0738DE8-91C5-4D4B-99C1-BE5DDF3A44AB}">
      <formula1>$AG$24:$AG$32</formula1>
    </dataValidation>
    <dataValidation type="list" allowBlank="1" showInputMessage="1" showErrorMessage="1" sqref="J24" xr:uid="{5E1AAC3D-75B2-4594-91DD-45802C5A3017}">
      <formula1>$AJ$24:$AJ$30</formula1>
    </dataValidation>
  </dataValidations>
  <printOptions horizontalCentered="1" verticalCentered="1"/>
  <pageMargins left="0.59055118110236227" right="0.23622047244094491" top="0.31" bottom="0.16" header="0.31496062992125984"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D7B17C-9463-47B7-87BD-8B28A1948EAA}">
  <dimension ref="A1:AO69"/>
  <sheetViews>
    <sheetView showGridLines="0" view="pageBreakPreview" topLeftCell="A7" zoomScaleNormal="100" zoomScaleSheetLayoutView="100" workbookViewId="0">
      <selection activeCell="AX30" sqref="AX30"/>
    </sheetView>
  </sheetViews>
  <sheetFormatPr defaultRowHeight="13.5" x14ac:dyDescent="0.4"/>
  <cols>
    <col min="1" max="26" width="3.25" style="1" customWidth="1"/>
    <col min="27" max="41" width="2.625" style="1" hidden="1" customWidth="1"/>
    <col min="42" max="51" width="2.625" style="1" customWidth="1"/>
    <col min="52" max="16384" width="9" style="1"/>
  </cols>
  <sheetData>
    <row r="1" spans="1:34" ht="23.25" customHeight="1" x14ac:dyDescent="0.4">
      <c r="A1" s="109" t="s">
        <v>0</v>
      </c>
      <c r="B1" s="109"/>
      <c r="C1" s="109"/>
      <c r="D1" s="109"/>
      <c r="E1" s="109"/>
      <c r="F1" s="109"/>
      <c r="G1" s="109"/>
      <c r="H1" s="109"/>
      <c r="I1" s="109"/>
      <c r="J1" s="109"/>
      <c r="K1" s="109"/>
      <c r="L1" s="109"/>
      <c r="M1" s="109"/>
      <c r="N1" s="109"/>
      <c r="O1" s="109"/>
      <c r="P1" s="109"/>
      <c r="Q1" s="109"/>
      <c r="R1" s="109"/>
      <c r="S1" s="109"/>
      <c r="T1" s="109"/>
      <c r="U1" s="109"/>
      <c r="V1" s="109"/>
      <c r="W1" s="109"/>
      <c r="X1" s="109"/>
      <c r="Y1" s="109"/>
      <c r="Z1" s="109"/>
      <c r="AA1" s="23"/>
      <c r="AB1" s="23"/>
    </row>
    <row r="2" spans="1:34" ht="12.75" customHeight="1" x14ac:dyDescent="0.4">
      <c r="A2" s="90" t="s">
        <v>76</v>
      </c>
      <c r="B2" s="91"/>
      <c r="C2" s="92"/>
      <c r="D2" s="60" t="s">
        <v>32</v>
      </c>
      <c r="E2" s="60"/>
      <c r="F2" s="77" t="s">
        <v>80</v>
      </c>
      <c r="G2" s="78"/>
      <c r="H2" s="78"/>
      <c r="I2" s="78"/>
      <c r="J2" s="78"/>
      <c r="K2" s="78"/>
      <c r="L2" s="78"/>
      <c r="M2" s="78"/>
      <c r="N2" s="78"/>
      <c r="O2" s="78"/>
      <c r="P2" s="79"/>
      <c r="Q2" s="54" t="s">
        <v>77</v>
      </c>
      <c r="R2" s="55"/>
      <c r="S2" s="55"/>
      <c r="T2" s="60" t="s">
        <v>32</v>
      </c>
      <c r="U2" s="60"/>
      <c r="V2" s="61" t="s">
        <v>101</v>
      </c>
      <c r="W2" s="61"/>
      <c r="X2" s="61"/>
      <c r="Y2" s="61"/>
      <c r="Z2" s="62"/>
    </row>
    <row r="3" spans="1:34" ht="15" customHeight="1" x14ac:dyDescent="0.4">
      <c r="A3" s="93"/>
      <c r="B3" s="85"/>
      <c r="C3" s="94"/>
      <c r="D3" s="60" t="s">
        <v>33</v>
      </c>
      <c r="E3" s="60"/>
      <c r="F3" s="98" t="s">
        <v>81</v>
      </c>
      <c r="G3" s="99"/>
      <c r="H3" s="99"/>
      <c r="I3" s="99"/>
      <c r="J3" s="99"/>
      <c r="K3" s="99"/>
      <c r="L3" s="99"/>
      <c r="M3" s="99"/>
      <c r="N3" s="99"/>
      <c r="O3" s="99"/>
      <c r="P3" s="100"/>
      <c r="Q3" s="56"/>
      <c r="R3" s="57"/>
      <c r="S3" s="57"/>
      <c r="T3" s="60"/>
      <c r="U3" s="60"/>
      <c r="V3" s="63"/>
      <c r="W3" s="63"/>
      <c r="X3" s="63"/>
      <c r="Y3" s="63"/>
      <c r="Z3" s="64"/>
    </row>
    <row r="4" spans="1:34" ht="12.75" customHeight="1" x14ac:dyDescent="0.4">
      <c r="A4" s="95" t="s">
        <v>34</v>
      </c>
      <c r="B4" s="96"/>
      <c r="C4" s="96"/>
      <c r="D4" s="96"/>
      <c r="E4" s="97"/>
      <c r="F4" s="123" t="s">
        <v>37</v>
      </c>
      <c r="G4" s="105"/>
      <c r="H4" s="105"/>
      <c r="I4" s="105"/>
      <c r="J4" s="105"/>
      <c r="K4" s="105"/>
      <c r="L4" s="105"/>
      <c r="M4" s="105"/>
      <c r="N4" s="105"/>
      <c r="O4" s="105"/>
      <c r="P4" s="124"/>
      <c r="Q4" s="56"/>
      <c r="R4" s="57"/>
      <c r="S4" s="57"/>
      <c r="T4" s="60" t="s">
        <v>78</v>
      </c>
      <c r="U4" s="60"/>
      <c r="V4" s="61" t="s">
        <v>100</v>
      </c>
      <c r="W4" s="61"/>
      <c r="X4" s="61"/>
      <c r="Y4" s="61"/>
      <c r="Z4" s="62"/>
    </row>
    <row r="5" spans="1:34" x14ac:dyDescent="0.4">
      <c r="A5" s="95" t="s">
        <v>35</v>
      </c>
      <c r="B5" s="96"/>
      <c r="C5" s="96"/>
      <c r="D5" s="96"/>
      <c r="E5" s="97"/>
      <c r="F5" s="101" t="s">
        <v>38</v>
      </c>
      <c r="G5" s="102"/>
      <c r="H5" s="102"/>
      <c r="I5" s="102"/>
      <c r="J5" s="102"/>
      <c r="K5" s="102"/>
      <c r="L5" s="102"/>
      <c r="M5" s="102"/>
      <c r="N5" s="102"/>
      <c r="O5" s="102"/>
      <c r="P5" s="102"/>
      <c r="Q5" s="58"/>
      <c r="R5" s="59"/>
      <c r="S5" s="59"/>
      <c r="T5" s="60"/>
      <c r="U5" s="60"/>
      <c r="V5" s="125"/>
      <c r="W5" s="125"/>
      <c r="X5" s="125"/>
      <c r="Y5" s="125"/>
      <c r="Z5" s="126"/>
    </row>
    <row r="6" spans="1:34" ht="10.5" customHeight="1" x14ac:dyDescent="0.4">
      <c r="A6" s="4"/>
      <c r="B6" s="4"/>
      <c r="C6" s="4"/>
      <c r="D6" s="4"/>
      <c r="E6" s="4"/>
      <c r="F6" s="4"/>
      <c r="G6" s="4"/>
      <c r="H6" s="4"/>
      <c r="I6" s="4"/>
      <c r="J6" s="4"/>
      <c r="K6" s="4"/>
      <c r="L6" s="4"/>
      <c r="M6" s="4"/>
      <c r="N6" s="4"/>
      <c r="O6" s="4"/>
      <c r="P6" s="4"/>
      <c r="Q6" s="4"/>
      <c r="R6" s="4"/>
      <c r="S6" s="4"/>
      <c r="T6" s="4"/>
      <c r="U6" s="4"/>
      <c r="V6" s="4"/>
      <c r="W6" s="4"/>
      <c r="X6" s="4"/>
      <c r="Y6" s="4"/>
      <c r="Z6" s="4"/>
    </row>
    <row r="7" spans="1:34" ht="12.75" customHeight="1" x14ac:dyDescent="0.4">
      <c r="A7" s="5">
        <v>1</v>
      </c>
      <c r="B7" s="6" t="s">
        <v>2</v>
      </c>
      <c r="C7" s="6"/>
      <c r="D7" s="6"/>
      <c r="E7" s="6"/>
      <c r="F7" s="6"/>
      <c r="G7" s="6"/>
      <c r="H7" s="6"/>
      <c r="I7" s="6"/>
      <c r="J7" s="6"/>
      <c r="K7" s="6"/>
      <c r="L7" s="6"/>
      <c r="M7" s="6"/>
      <c r="N7" s="6"/>
      <c r="O7" s="6"/>
      <c r="P7" s="6"/>
      <c r="Q7" s="6"/>
      <c r="R7" s="6"/>
      <c r="S7" s="6"/>
      <c r="T7" s="6"/>
      <c r="U7" s="6"/>
      <c r="V7" s="6"/>
      <c r="W7" s="6"/>
      <c r="X7" s="6"/>
      <c r="Y7" s="6"/>
      <c r="Z7" s="7"/>
    </row>
    <row r="8" spans="1:34" ht="12.75" customHeight="1" x14ac:dyDescent="0.4">
      <c r="A8" s="10"/>
      <c r="B8" s="77" t="s">
        <v>82</v>
      </c>
      <c r="C8" s="78"/>
      <c r="D8" s="78"/>
      <c r="E8" s="78"/>
      <c r="F8" s="78"/>
      <c r="G8" s="78"/>
      <c r="H8" s="78"/>
      <c r="I8" s="78"/>
      <c r="J8" s="78"/>
      <c r="K8" s="78"/>
      <c r="L8" s="78"/>
      <c r="M8" s="78"/>
      <c r="N8" s="78"/>
      <c r="O8" s="78"/>
      <c r="P8" s="78"/>
      <c r="Q8" s="78"/>
      <c r="R8" s="78"/>
      <c r="S8" s="78"/>
      <c r="T8" s="78"/>
      <c r="U8" s="78"/>
      <c r="V8" s="78"/>
      <c r="W8" s="78"/>
      <c r="X8" s="78"/>
      <c r="Y8" s="79"/>
      <c r="Z8" s="9"/>
    </row>
    <row r="9" spans="1:34" ht="12.75" customHeight="1" x14ac:dyDescent="0.4">
      <c r="A9" s="10"/>
      <c r="B9" s="11"/>
      <c r="C9" s="11"/>
      <c r="D9" s="11"/>
      <c r="E9" s="11"/>
      <c r="F9" s="11"/>
      <c r="G9" s="11"/>
      <c r="H9" s="11"/>
      <c r="I9" s="11"/>
      <c r="J9" s="11"/>
      <c r="K9" s="11"/>
      <c r="L9" s="11"/>
      <c r="M9" s="11"/>
      <c r="N9" s="11"/>
      <c r="O9" s="11"/>
      <c r="P9" s="11"/>
      <c r="Q9" s="11"/>
      <c r="R9" s="11"/>
      <c r="S9" s="11"/>
      <c r="T9" s="11"/>
      <c r="U9" s="11"/>
      <c r="V9" s="11"/>
      <c r="W9" s="11"/>
      <c r="X9" s="11"/>
      <c r="Y9" s="11"/>
      <c r="Z9" s="9"/>
    </row>
    <row r="10" spans="1:34" ht="12.75" customHeight="1" x14ac:dyDescent="0.4">
      <c r="A10" s="8">
        <v>2</v>
      </c>
      <c r="B10" s="12" t="s">
        <v>70</v>
      </c>
      <c r="C10" s="12"/>
      <c r="D10" s="12"/>
      <c r="E10" s="12"/>
      <c r="F10" s="12"/>
      <c r="G10" s="12"/>
      <c r="H10" s="12"/>
      <c r="I10" s="12"/>
      <c r="J10" s="12"/>
      <c r="K10" s="12"/>
      <c r="L10" s="12"/>
      <c r="M10" s="12"/>
      <c r="N10" s="12"/>
      <c r="O10" s="12"/>
      <c r="P10" s="12"/>
      <c r="Q10" s="12"/>
      <c r="R10" s="12"/>
      <c r="S10" s="12"/>
      <c r="T10" s="12"/>
      <c r="U10" s="12"/>
      <c r="V10" s="12"/>
      <c r="W10" s="12"/>
      <c r="X10" s="12"/>
      <c r="Y10" s="12"/>
      <c r="Z10" s="9"/>
    </row>
    <row r="11" spans="1:34" ht="12.75" customHeight="1" x14ac:dyDescent="0.4">
      <c r="A11" s="8"/>
      <c r="B11" s="22" t="s">
        <v>39</v>
      </c>
      <c r="C11" s="12" t="s">
        <v>46</v>
      </c>
      <c r="D11" s="12"/>
      <c r="E11" s="12"/>
      <c r="F11" s="12"/>
      <c r="G11" s="12"/>
      <c r="H11" s="12"/>
      <c r="I11" s="12"/>
      <c r="J11" s="21" t="s">
        <v>47</v>
      </c>
      <c r="K11" s="12"/>
      <c r="L11" s="12"/>
      <c r="M11" s="12"/>
      <c r="N11" s="12"/>
      <c r="O11" s="12"/>
      <c r="P11" s="12"/>
      <c r="Q11" s="12"/>
      <c r="R11" s="12"/>
      <c r="S11" s="12"/>
      <c r="T11" s="12"/>
      <c r="U11" s="12"/>
      <c r="V11" s="12"/>
      <c r="W11" s="12"/>
      <c r="X11" s="12"/>
      <c r="Y11" s="12"/>
      <c r="Z11" s="9"/>
      <c r="AD11" s="2"/>
      <c r="AH11" s="1" t="s">
        <v>16</v>
      </c>
    </row>
    <row r="12" spans="1:34" ht="12.75" customHeight="1" x14ac:dyDescent="0.4">
      <c r="A12" s="8"/>
      <c r="B12" s="22" t="s">
        <v>9</v>
      </c>
      <c r="C12" s="12" t="s">
        <v>48</v>
      </c>
      <c r="D12" s="12"/>
      <c r="E12" s="12"/>
      <c r="F12" s="12"/>
      <c r="G12" s="12"/>
      <c r="H12" s="12"/>
      <c r="I12" s="12"/>
      <c r="J12" s="21" t="s">
        <v>49</v>
      </c>
      <c r="K12" s="12"/>
      <c r="L12" s="12"/>
      <c r="M12" s="12"/>
      <c r="N12" s="12"/>
      <c r="O12" s="12"/>
      <c r="P12" s="12"/>
      <c r="Q12" s="12"/>
      <c r="R12" s="12"/>
      <c r="S12" s="12"/>
      <c r="T12" s="12"/>
      <c r="U12" s="12"/>
      <c r="V12" s="12"/>
      <c r="W12" s="12"/>
      <c r="X12" s="12"/>
      <c r="Y12" s="12"/>
      <c r="Z12" s="9"/>
      <c r="AH12" s="1" t="s">
        <v>18</v>
      </c>
    </row>
    <row r="13" spans="1:34" ht="12.75" customHeight="1" x14ac:dyDescent="0.4">
      <c r="A13" s="8"/>
      <c r="B13" s="22" t="s">
        <v>9</v>
      </c>
      <c r="C13" s="12" t="s">
        <v>3</v>
      </c>
      <c r="D13" s="12"/>
      <c r="E13" s="12"/>
      <c r="F13" s="12"/>
      <c r="G13" s="12"/>
      <c r="H13" s="12"/>
      <c r="I13" s="12"/>
      <c r="J13" s="25" t="s">
        <v>50</v>
      </c>
      <c r="K13" s="12"/>
      <c r="L13" s="12"/>
      <c r="M13" s="12"/>
      <c r="N13" s="12"/>
      <c r="O13" s="12"/>
      <c r="P13" s="12"/>
      <c r="Q13" s="12"/>
      <c r="R13" s="12"/>
      <c r="S13" s="12"/>
      <c r="T13" s="12"/>
      <c r="U13" s="12"/>
      <c r="V13" s="12"/>
      <c r="W13" s="12"/>
      <c r="X13" s="12"/>
      <c r="Y13" s="12"/>
      <c r="Z13" s="9"/>
    </row>
    <row r="14" spans="1:34" ht="12.75" customHeight="1" x14ac:dyDescent="0.4">
      <c r="A14" s="8"/>
      <c r="B14" s="22" t="s">
        <v>9</v>
      </c>
      <c r="C14" s="12" t="s">
        <v>4</v>
      </c>
      <c r="D14" s="12"/>
      <c r="E14" s="12"/>
      <c r="F14" s="12"/>
      <c r="G14" s="12"/>
      <c r="H14" s="12"/>
      <c r="I14" s="12"/>
      <c r="J14" s="21" t="s">
        <v>51</v>
      </c>
      <c r="K14" s="12"/>
      <c r="L14" s="12"/>
      <c r="M14" s="12"/>
      <c r="N14" s="12"/>
      <c r="O14" s="12"/>
      <c r="P14" s="12"/>
      <c r="Q14" s="12"/>
      <c r="R14" s="12"/>
      <c r="S14" s="12"/>
      <c r="T14" s="12"/>
      <c r="U14" s="12"/>
      <c r="V14" s="12"/>
      <c r="W14" s="12"/>
      <c r="X14" s="12"/>
      <c r="Y14" s="12"/>
      <c r="Z14" s="9"/>
    </row>
    <row r="15" spans="1:34" ht="12.75" customHeight="1" x14ac:dyDescent="0.4">
      <c r="A15" s="8"/>
      <c r="B15" s="22" t="s">
        <v>9</v>
      </c>
      <c r="C15" s="12" t="s">
        <v>5</v>
      </c>
      <c r="D15" s="12"/>
      <c r="E15" s="12"/>
      <c r="F15" s="12"/>
      <c r="G15" s="12"/>
      <c r="H15" s="12"/>
      <c r="I15" s="12"/>
      <c r="J15" s="21" t="s">
        <v>52</v>
      </c>
      <c r="K15" s="12"/>
      <c r="L15" s="12"/>
      <c r="M15" s="12"/>
      <c r="N15" s="12"/>
      <c r="O15" s="12"/>
      <c r="P15" s="12"/>
      <c r="Q15" s="12"/>
      <c r="R15" s="12"/>
      <c r="S15" s="12"/>
      <c r="T15" s="12"/>
      <c r="U15" s="12"/>
      <c r="V15" s="12"/>
      <c r="W15" s="12"/>
      <c r="X15" s="12"/>
      <c r="Y15" s="12"/>
      <c r="Z15" s="9"/>
    </row>
    <row r="16" spans="1:34" ht="12.75" customHeight="1" x14ac:dyDescent="0.4">
      <c r="A16" s="8"/>
      <c r="B16" s="22" t="s">
        <v>9</v>
      </c>
      <c r="C16" s="12" t="s">
        <v>6</v>
      </c>
      <c r="D16" s="12"/>
      <c r="E16" s="12"/>
      <c r="F16" s="12"/>
      <c r="G16" s="12"/>
      <c r="H16" s="12"/>
      <c r="I16" s="12"/>
      <c r="J16" s="21" t="s">
        <v>53</v>
      </c>
      <c r="K16" s="12"/>
      <c r="L16" s="12"/>
      <c r="M16" s="12"/>
      <c r="N16" s="12"/>
      <c r="O16" s="12"/>
      <c r="P16" s="12"/>
      <c r="Q16" s="12"/>
      <c r="R16" s="12"/>
      <c r="S16" s="12"/>
      <c r="T16" s="12"/>
      <c r="U16" s="12"/>
      <c r="V16" s="12"/>
      <c r="W16" s="12"/>
      <c r="X16" s="12"/>
      <c r="Y16" s="12"/>
      <c r="Z16" s="9"/>
    </row>
    <row r="17" spans="1:35" ht="12.75" customHeight="1" x14ac:dyDescent="0.4">
      <c r="A17" s="8"/>
      <c r="B17" s="22" t="s">
        <v>9</v>
      </c>
      <c r="C17" s="12" t="s">
        <v>8</v>
      </c>
      <c r="D17" s="12"/>
      <c r="E17" s="12"/>
      <c r="F17" s="12"/>
      <c r="G17" s="12"/>
      <c r="H17" s="12"/>
      <c r="I17" s="12"/>
      <c r="J17" s="21" t="s">
        <v>54</v>
      </c>
      <c r="K17" s="12"/>
      <c r="L17" s="12"/>
      <c r="M17" s="12"/>
      <c r="N17" s="12"/>
      <c r="O17" s="12"/>
      <c r="P17" s="12"/>
      <c r="Q17" s="12"/>
      <c r="R17" s="12"/>
      <c r="S17" s="12"/>
      <c r="T17" s="12"/>
      <c r="U17" s="12"/>
      <c r="V17" s="12"/>
      <c r="W17" s="12"/>
      <c r="X17" s="12"/>
      <c r="Y17" s="12"/>
      <c r="Z17" s="9"/>
    </row>
    <row r="18" spans="1:35" ht="12.75" customHeight="1" x14ac:dyDescent="0.4">
      <c r="A18" s="8"/>
      <c r="B18" s="22" t="s">
        <v>9</v>
      </c>
      <c r="C18" s="12" t="s">
        <v>7</v>
      </c>
      <c r="D18" s="12"/>
      <c r="E18" s="12"/>
      <c r="F18" s="12"/>
      <c r="G18" s="12"/>
      <c r="H18" s="12"/>
      <c r="I18" s="12"/>
      <c r="J18" s="21" t="s">
        <v>90</v>
      </c>
      <c r="K18" s="12"/>
      <c r="L18" s="26"/>
      <c r="M18" s="12"/>
      <c r="N18" s="12"/>
      <c r="O18" s="12"/>
      <c r="P18" s="12"/>
      <c r="Q18" s="12"/>
      <c r="R18" s="12"/>
      <c r="S18" s="12"/>
      <c r="T18" s="12"/>
      <c r="U18" s="12"/>
      <c r="V18" s="12"/>
      <c r="W18" s="12"/>
      <c r="X18" s="12"/>
      <c r="Y18" s="12"/>
      <c r="Z18" s="9"/>
    </row>
    <row r="19" spans="1:35" ht="12.75" customHeight="1" x14ac:dyDescent="0.4">
      <c r="A19" s="8"/>
      <c r="B19" s="11"/>
      <c r="C19" s="12"/>
      <c r="D19" s="12"/>
      <c r="E19" s="12"/>
      <c r="F19" s="12"/>
      <c r="G19" s="12"/>
      <c r="H19" s="12"/>
      <c r="I19" s="12"/>
      <c r="J19" s="12"/>
      <c r="K19" s="12"/>
      <c r="L19" s="12"/>
      <c r="M19" s="12"/>
      <c r="N19" s="12"/>
      <c r="O19" s="12"/>
      <c r="P19" s="12"/>
      <c r="Q19" s="12"/>
      <c r="R19" s="12"/>
      <c r="S19" s="12"/>
      <c r="T19" s="12"/>
      <c r="U19" s="12"/>
      <c r="V19" s="12"/>
      <c r="W19" s="12"/>
      <c r="X19" s="12"/>
      <c r="Y19" s="12"/>
      <c r="Z19" s="9"/>
    </row>
    <row r="20" spans="1:35" s="3" customFormat="1" ht="12.75" customHeight="1" x14ac:dyDescent="0.4">
      <c r="A20" s="10">
        <v>3</v>
      </c>
      <c r="B20" s="11" t="s">
        <v>19</v>
      </c>
      <c r="C20" s="14"/>
      <c r="D20" s="14"/>
      <c r="E20" s="14"/>
      <c r="F20" s="14"/>
      <c r="G20" s="14"/>
      <c r="H20" s="14"/>
      <c r="I20" s="14"/>
      <c r="J20" s="14"/>
      <c r="K20" s="14"/>
      <c r="L20" s="14"/>
      <c r="M20" s="14"/>
      <c r="N20" s="14"/>
      <c r="O20" s="14"/>
      <c r="P20" s="14"/>
      <c r="Q20" s="14"/>
      <c r="R20" s="14"/>
      <c r="S20" s="14"/>
      <c r="T20" s="14"/>
      <c r="U20" s="14"/>
      <c r="V20" s="14"/>
      <c r="W20" s="14"/>
      <c r="X20" s="14"/>
      <c r="Y20" s="14"/>
      <c r="Z20" s="27"/>
    </row>
    <row r="21" spans="1:35" ht="12.75" customHeight="1" x14ac:dyDescent="0.4">
      <c r="A21" s="10"/>
      <c r="B21" s="77" t="s">
        <v>83</v>
      </c>
      <c r="C21" s="78"/>
      <c r="D21" s="78"/>
      <c r="E21" s="78"/>
      <c r="F21" s="78"/>
      <c r="G21" s="78"/>
      <c r="H21" s="78"/>
      <c r="I21" s="78"/>
      <c r="J21" s="78"/>
      <c r="K21" s="78"/>
      <c r="L21" s="78"/>
      <c r="M21" s="78"/>
      <c r="N21" s="78"/>
      <c r="O21" s="78"/>
      <c r="P21" s="78"/>
      <c r="Q21" s="78"/>
      <c r="R21" s="78"/>
      <c r="S21" s="78"/>
      <c r="T21" s="78"/>
      <c r="U21" s="78"/>
      <c r="V21" s="78"/>
      <c r="W21" s="78"/>
      <c r="X21" s="78"/>
      <c r="Y21" s="79"/>
      <c r="Z21" s="9"/>
    </row>
    <row r="22" spans="1:35" ht="12.75" customHeight="1" x14ac:dyDescent="0.4">
      <c r="A22" s="28"/>
      <c r="B22" s="15"/>
      <c r="C22" s="15"/>
      <c r="D22" s="15"/>
      <c r="E22" s="15"/>
      <c r="F22" s="15"/>
      <c r="G22" s="15"/>
      <c r="H22" s="15"/>
      <c r="I22" s="15"/>
      <c r="J22" s="15"/>
      <c r="K22" s="15"/>
      <c r="L22" s="15"/>
      <c r="M22" s="15"/>
      <c r="N22" s="15"/>
      <c r="O22" s="15"/>
      <c r="P22" s="15"/>
      <c r="Q22" s="15"/>
      <c r="R22" s="15"/>
      <c r="S22" s="15"/>
      <c r="T22" s="15"/>
      <c r="U22" s="15"/>
      <c r="V22" s="15"/>
      <c r="W22" s="15"/>
      <c r="X22" s="15"/>
      <c r="Y22" s="15"/>
      <c r="Z22" s="29"/>
    </row>
    <row r="23" spans="1:35" ht="12.75" customHeight="1" x14ac:dyDescent="0.4">
      <c r="A23" s="8">
        <v>4</v>
      </c>
      <c r="B23" s="12" t="s">
        <v>71</v>
      </c>
      <c r="C23" s="12"/>
      <c r="D23" s="12"/>
      <c r="E23" s="12"/>
      <c r="F23" s="12"/>
      <c r="G23" s="12"/>
      <c r="H23" s="12"/>
      <c r="I23" s="12"/>
      <c r="J23" s="12"/>
      <c r="K23" s="12"/>
      <c r="L23" s="12"/>
      <c r="M23" s="12"/>
      <c r="N23" s="12"/>
      <c r="O23" s="12"/>
      <c r="P23" s="12"/>
      <c r="Q23" s="12"/>
      <c r="R23" s="12"/>
      <c r="S23" s="12"/>
      <c r="T23" s="12"/>
      <c r="U23" s="12"/>
      <c r="V23" s="12"/>
      <c r="W23" s="12"/>
      <c r="X23" s="12"/>
      <c r="Y23" s="12"/>
      <c r="Z23" s="9"/>
    </row>
    <row r="24" spans="1:35" ht="12.75" customHeight="1" x14ac:dyDescent="0.4">
      <c r="A24" s="8"/>
      <c r="B24" s="12"/>
      <c r="C24" s="83">
        <v>2024</v>
      </c>
      <c r="D24" s="83"/>
      <c r="E24" s="12" t="s">
        <v>10</v>
      </c>
      <c r="F24" s="13">
        <v>10</v>
      </c>
      <c r="G24" s="12" t="s">
        <v>11</v>
      </c>
      <c r="H24" s="13">
        <v>7</v>
      </c>
      <c r="I24" s="12" t="s">
        <v>12</v>
      </c>
      <c r="J24" s="21" t="s">
        <v>89</v>
      </c>
      <c r="K24" s="12"/>
      <c r="L24" s="12"/>
      <c r="M24" s="12"/>
      <c r="N24" s="12"/>
      <c r="O24" s="12"/>
      <c r="P24" s="12"/>
      <c r="Q24" s="12"/>
      <c r="R24" s="12"/>
      <c r="S24" s="12"/>
      <c r="T24" s="12"/>
      <c r="U24" s="12"/>
      <c r="V24" s="12"/>
      <c r="W24" s="12"/>
      <c r="X24" s="12"/>
      <c r="Y24" s="12"/>
      <c r="Z24" s="9"/>
      <c r="AG24" s="1">
        <v>2023</v>
      </c>
      <c r="AH24" s="1">
        <v>1</v>
      </c>
      <c r="AI24" s="1">
        <v>1</v>
      </c>
    </row>
    <row r="25" spans="1:35" ht="12.75" customHeight="1" x14ac:dyDescent="0.4">
      <c r="A25" s="8"/>
      <c r="B25" s="12"/>
      <c r="C25" s="12"/>
      <c r="D25" s="12"/>
      <c r="E25" s="12"/>
      <c r="F25" s="12"/>
      <c r="G25" s="12"/>
      <c r="H25" s="12"/>
      <c r="I25" s="12"/>
      <c r="J25" s="12"/>
      <c r="K25" s="12"/>
      <c r="L25" s="12"/>
      <c r="M25" s="12"/>
      <c r="N25" s="12"/>
      <c r="O25" s="12"/>
      <c r="P25" s="12"/>
      <c r="Q25" s="12"/>
      <c r="R25" s="12"/>
      <c r="S25" s="12"/>
      <c r="T25" s="12"/>
      <c r="U25" s="12"/>
      <c r="V25" s="12"/>
      <c r="W25" s="12"/>
      <c r="X25" s="12"/>
      <c r="Y25" s="12"/>
      <c r="Z25" s="9"/>
      <c r="AG25" s="1">
        <v>2024</v>
      </c>
      <c r="AH25" s="1">
        <v>2</v>
      </c>
      <c r="AI25" s="1">
        <v>2</v>
      </c>
    </row>
    <row r="26" spans="1:35" ht="12.75" customHeight="1" x14ac:dyDescent="0.4">
      <c r="A26" s="8">
        <v>5</v>
      </c>
      <c r="B26" s="12" t="s">
        <v>20</v>
      </c>
      <c r="C26" s="12"/>
      <c r="D26" s="12"/>
      <c r="E26" s="12"/>
      <c r="F26" s="12"/>
      <c r="G26" s="12"/>
      <c r="H26" s="12"/>
      <c r="I26" s="12"/>
      <c r="J26" s="12"/>
      <c r="K26" s="12"/>
      <c r="L26" s="12"/>
      <c r="M26" s="12"/>
      <c r="N26" s="12"/>
      <c r="O26" s="12"/>
      <c r="P26" s="12"/>
      <c r="Q26" s="12"/>
      <c r="R26" s="12"/>
      <c r="S26" s="12"/>
      <c r="T26" s="12"/>
      <c r="U26" s="12"/>
      <c r="V26" s="12"/>
      <c r="W26" s="12"/>
      <c r="X26" s="12"/>
      <c r="Y26" s="12"/>
      <c r="Z26" s="9"/>
      <c r="AG26" s="1">
        <v>2025</v>
      </c>
      <c r="AH26" s="1">
        <v>3</v>
      </c>
      <c r="AI26" s="1">
        <v>3</v>
      </c>
    </row>
    <row r="27" spans="1:35" ht="12.75" customHeight="1" x14ac:dyDescent="0.4">
      <c r="A27" s="8"/>
      <c r="B27" s="12" t="s">
        <v>21</v>
      </c>
      <c r="C27" s="12"/>
      <c r="D27" s="12"/>
      <c r="E27" s="12"/>
      <c r="F27" s="12"/>
      <c r="G27" s="12"/>
      <c r="H27" s="16"/>
      <c r="I27" s="16"/>
      <c r="J27" s="16"/>
      <c r="K27" s="17"/>
      <c r="L27" s="80">
        <v>0.38194444444444442</v>
      </c>
      <c r="M27" s="80"/>
      <c r="N27" s="80"/>
      <c r="O27" s="80"/>
      <c r="P27" s="12" t="s">
        <v>15</v>
      </c>
      <c r="Q27" s="12"/>
      <c r="R27" s="12"/>
      <c r="S27" s="21" t="s">
        <v>88</v>
      </c>
      <c r="T27" s="12"/>
      <c r="U27" s="12"/>
      <c r="V27" s="12"/>
      <c r="W27" s="12"/>
      <c r="X27" s="12"/>
      <c r="Y27" s="12"/>
      <c r="Z27" s="9"/>
      <c r="AG27" s="1">
        <v>2026</v>
      </c>
      <c r="AH27" s="1">
        <v>4</v>
      </c>
      <c r="AI27" s="1">
        <v>4</v>
      </c>
    </row>
    <row r="28" spans="1:35" ht="12.75" customHeight="1" x14ac:dyDescent="0.4">
      <c r="A28" s="8"/>
      <c r="B28" s="12" t="s">
        <v>22</v>
      </c>
      <c r="C28" s="12"/>
      <c r="D28" s="12"/>
      <c r="E28" s="12"/>
      <c r="F28" s="12"/>
      <c r="G28" s="12"/>
      <c r="H28" s="16"/>
      <c r="I28" s="16"/>
      <c r="J28" s="16"/>
      <c r="K28" s="17"/>
      <c r="L28" s="80">
        <v>0.67361111111111116</v>
      </c>
      <c r="M28" s="80"/>
      <c r="N28" s="80"/>
      <c r="O28" s="80"/>
      <c r="P28" s="12" t="s">
        <v>15</v>
      </c>
      <c r="Q28" s="12"/>
      <c r="R28" s="12"/>
      <c r="S28" s="21" t="s">
        <v>87</v>
      </c>
      <c r="T28" s="12"/>
      <c r="U28" s="12"/>
      <c r="V28" s="12"/>
      <c r="W28" s="12"/>
      <c r="X28" s="12"/>
      <c r="Y28" s="12"/>
      <c r="Z28" s="9"/>
      <c r="AG28" s="1">
        <v>2027</v>
      </c>
      <c r="AH28" s="1">
        <v>5</v>
      </c>
      <c r="AI28" s="1">
        <v>5</v>
      </c>
    </row>
    <row r="29" spans="1:35" ht="12.75" customHeight="1" x14ac:dyDescent="0.4">
      <c r="A29" s="8"/>
      <c r="B29" s="12" t="s">
        <v>13</v>
      </c>
      <c r="C29" s="12"/>
      <c r="D29" s="12"/>
      <c r="E29" s="12"/>
      <c r="F29" s="12"/>
      <c r="G29" s="12"/>
      <c r="H29" s="16"/>
      <c r="I29" s="16"/>
      <c r="J29" s="16"/>
      <c r="K29" s="16"/>
      <c r="L29" s="86">
        <f>L28-L27</f>
        <v>0.29166666666666674</v>
      </c>
      <c r="M29" s="86"/>
      <c r="N29" s="86"/>
      <c r="O29" s="86"/>
      <c r="P29" s="16"/>
      <c r="Q29" s="16"/>
      <c r="R29" s="12"/>
      <c r="S29" s="12"/>
      <c r="T29" s="12"/>
      <c r="U29" s="12"/>
      <c r="V29" s="12"/>
      <c r="W29" s="12"/>
      <c r="X29" s="12"/>
      <c r="Y29" s="12"/>
      <c r="Z29" s="9"/>
      <c r="AG29" s="1">
        <v>2028</v>
      </c>
      <c r="AH29" s="1">
        <v>6</v>
      </c>
      <c r="AI29" s="1">
        <v>6</v>
      </c>
    </row>
    <row r="30" spans="1:35" ht="12.75" customHeight="1" x14ac:dyDescent="0.4">
      <c r="A30" s="8"/>
      <c r="B30" s="12" t="s">
        <v>17</v>
      </c>
      <c r="C30" s="12"/>
      <c r="D30" s="12"/>
      <c r="E30" s="12"/>
      <c r="F30" s="12"/>
      <c r="G30" s="12"/>
      <c r="H30" s="16"/>
      <c r="I30" s="16"/>
      <c r="J30" s="16"/>
      <c r="K30" s="18"/>
      <c r="L30" s="87">
        <f>MROUND(L29,"1:00:0")</f>
        <v>0.29166666666666663</v>
      </c>
      <c r="M30" s="87"/>
      <c r="N30" s="87"/>
      <c r="O30" s="87"/>
      <c r="P30" s="16"/>
      <c r="Q30" s="16"/>
      <c r="R30" s="12"/>
      <c r="S30" s="12"/>
      <c r="T30" s="12"/>
      <c r="U30" s="12"/>
      <c r="V30" s="12"/>
      <c r="W30" s="12"/>
      <c r="X30" s="12"/>
      <c r="Y30" s="12"/>
      <c r="Z30" s="9"/>
      <c r="AG30" s="1">
        <v>2029</v>
      </c>
      <c r="AH30" s="1">
        <v>7</v>
      </c>
      <c r="AI30" s="1">
        <v>7</v>
      </c>
    </row>
    <row r="31" spans="1:35" ht="12.75" customHeight="1" x14ac:dyDescent="0.4">
      <c r="A31" s="8"/>
      <c r="B31" s="12" t="s">
        <v>14</v>
      </c>
      <c r="C31" s="12"/>
      <c r="D31" s="12"/>
      <c r="E31" s="12"/>
      <c r="F31" s="12"/>
      <c r="G31" s="12"/>
      <c r="H31" s="18"/>
      <c r="I31" s="18"/>
      <c r="J31" s="18"/>
      <c r="K31" s="18"/>
      <c r="L31" s="87">
        <f>L30+"2:00:00"</f>
        <v>0.37499999999999994</v>
      </c>
      <c r="M31" s="87"/>
      <c r="N31" s="87"/>
      <c r="O31" s="87"/>
      <c r="P31" s="21" t="s">
        <v>55</v>
      </c>
      <c r="Q31" s="21"/>
      <c r="R31" s="12"/>
      <c r="S31" s="12"/>
      <c r="T31" s="12"/>
      <c r="U31" s="12"/>
      <c r="V31" s="12"/>
      <c r="W31" s="12"/>
      <c r="X31" s="12"/>
      <c r="Y31" s="12"/>
      <c r="Z31" s="9"/>
      <c r="AG31" s="1">
        <v>2030</v>
      </c>
      <c r="AH31" s="1">
        <v>8</v>
      </c>
      <c r="AI31" s="1">
        <v>8</v>
      </c>
    </row>
    <row r="32" spans="1:35" ht="12.75" customHeight="1" x14ac:dyDescent="0.4">
      <c r="A32" s="8"/>
      <c r="B32" s="12" t="s">
        <v>102</v>
      </c>
      <c r="C32" s="12"/>
      <c r="D32" s="12"/>
      <c r="E32" s="12"/>
      <c r="F32" s="12"/>
      <c r="G32" s="12"/>
      <c r="H32" s="19"/>
      <c r="I32" s="19"/>
      <c r="J32" s="19"/>
      <c r="K32" s="20"/>
      <c r="L32" s="106">
        <f>L31*24*4400</f>
        <v>39599.999999999993</v>
      </c>
      <c r="M32" s="106"/>
      <c r="N32" s="106"/>
      <c r="O32" s="106"/>
      <c r="P32" s="12"/>
      <c r="Q32" s="12"/>
      <c r="R32" s="12"/>
      <c r="S32" s="12"/>
      <c r="T32" s="12"/>
      <c r="U32" s="12"/>
      <c r="V32" s="12"/>
      <c r="W32" s="12"/>
      <c r="X32" s="12"/>
      <c r="Y32" s="12"/>
      <c r="Z32" s="9"/>
      <c r="AH32" s="1">
        <v>9</v>
      </c>
      <c r="AI32" s="1">
        <v>9</v>
      </c>
    </row>
    <row r="33" spans="1:35" ht="12.75" customHeight="1" x14ac:dyDescent="0.4">
      <c r="A33" s="8"/>
      <c r="B33" s="12"/>
      <c r="C33" s="12"/>
      <c r="D33" s="12"/>
      <c r="E33" s="12"/>
      <c r="F33" s="12"/>
      <c r="G33" s="12"/>
      <c r="H33" s="12"/>
      <c r="I33" s="12"/>
      <c r="J33" s="12"/>
      <c r="K33" s="12"/>
      <c r="L33" s="12"/>
      <c r="M33" s="12"/>
      <c r="N33" s="12"/>
      <c r="O33" s="12"/>
      <c r="P33" s="12"/>
      <c r="Q33" s="12"/>
      <c r="R33" s="12"/>
      <c r="S33" s="12"/>
      <c r="T33" s="12"/>
      <c r="U33" s="12"/>
      <c r="V33" s="12"/>
      <c r="W33" s="12"/>
      <c r="X33" s="12"/>
      <c r="Y33" s="12"/>
      <c r="Z33" s="9"/>
      <c r="AH33" s="1">
        <v>10</v>
      </c>
      <c r="AI33" s="1">
        <v>10</v>
      </c>
    </row>
    <row r="34" spans="1:35" ht="12.75" customHeight="1" x14ac:dyDescent="0.4">
      <c r="A34" s="8">
        <v>6</v>
      </c>
      <c r="B34" s="12" t="s">
        <v>36</v>
      </c>
      <c r="C34" s="12"/>
      <c r="D34" s="12"/>
      <c r="E34" s="12"/>
      <c r="F34" s="12"/>
      <c r="G34" s="12"/>
      <c r="H34" s="12"/>
      <c r="I34" s="12"/>
      <c r="J34" s="12"/>
      <c r="K34" s="12"/>
      <c r="L34" s="12"/>
      <c r="M34" s="12"/>
      <c r="N34" s="12"/>
      <c r="O34" s="12"/>
      <c r="P34" s="12"/>
      <c r="Q34" s="12"/>
      <c r="R34" s="12"/>
      <c r="S34" s="12"/>
      <c r="T34" s="12"/>
      <c r="U34" s="12"/>
      <c r="V34" s="12"/>
      <c r="W34" s="12"/>
      <c r="X34" s="12"/>
      <c r="Y34" s="12"/>
      <c r="Z34" s="9"/>
      <c r="AH34" s="1">
        <v>11</v>
      </c>
      <c r="AI34" s="1">
        <v>11</v>
      </c>
    </row>
    <row r="35" spans="1:35" ht="12.75" customHeight="1" x14ac:dyDescent="0.4">
      <c r="A35" s="8"/>
      <c r="B35" s="84">
        <f>L27</f>
        <v>0.38194444444444442</v>
      </c>
      <c r="C35" s="85"/>
      <c r="D35" s="85"/>
      <c r="E35" s="85"/>
      <c r="F35" s="12"/>
      <c r="G35" s="12"/>
      <c r="H35" s="12" t="s">
        <v>23</v>
      </c>
      <c r="I35" s="12"/>
      <c r="J35" s="12"/>
      <c r="K35" s="12"/>
      <c r="L35" s="108" t="s">
        <v>40</v>
      </c>
      <c r="M35" s="108"/>
      <c r="N35" s="108"/>
      <c r="O35" s="108"/>
      <c r="P35" s="108"/>
      <c r="Q35" s="108"/>
      <c r="R35" s="108"/>
      <c r="S35" s="108"/>
      <c r="T35" s="108"/>
      <c r="U35" s="108"/>
      <c r="V35" s="108"/>
      <c r="W35" s="108"/>
      <c r="X35" s="108"/>
      <c r="Y35" s="108"/>
      <c r="Z35" s="9"/>
      <c r="AH35" s="1">
        <v>12</v>
      </c>
      <c r="AI35" s="1">
        <v>12</v>
      </c>
    </row>
    <row r="36" spans="1:35" ht="12.75" customHeight="1" x14ac:dyDescent="0.4">
      <c r="A36" s="8"/>
      <c r="B36" s="80">
        <v>0.3923611111111111</v>
      </c>
      <c r="C36" s="81"/>
      <c r="D36" s="81"/>
      <c r="E36" s="81"/>
      <c r="F36" s="12"/>
      <c r="G36" s="12"/>
      <c r="H36" s="12" t="s">
        <v>31</v>
      </c>
      <c r="I36" s="12"/>
      <c r="J36" s="12"/>
      <c r="K36" s="12"/>
      <c r="L36" s="108" t="s">
        <v>43</v>
      </c>
      <c r="M36" s="108"/>
      <c r="N36" s="108"/>
      <c r="O36" s="108"/>
      <c r="P36" s="108"/>
      <c r="Q36" s="108"/>
      <c r="R36" s="108"/>
      <c r="S36" s="108"/>
      <c r="T36" s="108"/>
      <c r="U36" s="108"/>
      <c r="V36" s="108"/>
      <c r="W36" s="108"/>
      <c r="X36" s="108"/>
      <c r="Y36" s="108"/>
      <c r="Z36" s="9"/>
      <c r="AI36" s="1">
        <v>13</v>
      </c>
    </row>
    <row r="37" spans="1:35" ht="12.75" customHeight="1" x14ac:dyDescent="0.4">
      <c r="A37" s="8"/>
      <c r="B37" s="80">
        <v>0.4375</v>
      </c>
      <c r="C37" s="81"/>
      <c r="D37" s="81"/>
      <c r="E37" s="81"/>
      <c r="F37" s="12"/>
      <c r="G37" s="12"/>
      <c r="H37" s="12" t="s">
        <v>41</v>
      </c>
      <c r="I37" s="12"/>
      <c r="J37" s="12"/>
      <c r="K37" s="12"/>
      <c r="L37" s="108" t="s">
        <v>58</v>
      </c>
      <c r="M37" s="108"/>
      <c r="N37" s="108"/>
      <c r="O37" s="108"/>
      <c r="P37" s="108"/>
      <c r="Q37" s="108"/>
      <c r="R37" s="108"/>
      <c r="S37" s="108"/>
      <c r="T37" s="108"/>
      <c r="U37" s="108"/>
      <c r="V37" s="108"/>
      <c r="W37" s="108"/>
      <c r="X37" s="108"/>
      <c r="Y37" s="108"/>
      <c r="Z37" s="9"/>
      <c r="AI37" s="1">
        <v>14</v>
      </c>
    </row>
    <row r="38" spans="1:35" ht="12.75" customHeight="1" x14ac:dyDescent="0.4">
      <c r="A38" s="8"/>
      <c r="B38" s="80">
        <v>0.61805555555555558</v>
      </c>
      <c r="C38" s="81"/>
      <c r="D38" s="81"/>
      <c r="E38" s="81"/>
      <c r="F38" s="12"/>
      <c r="G38" s="12"/>
      <c r="H38" s="12" t="s">
        <v>42</v>
      </c>
      <c r="I38" s="12"/>
      <c r="J38" s="12"/>
      <c r="K38" s="12"/>
      <c r="L38" s="108" t="s">
        <v>57</v>
      </c>
      <c r="M38" s="108"/>
      <c r="N38" s="108"/>
      <c r="O38" s="108"/>
      <c r="P38" s="108"/>
      <c r="Q38" s="108"/>
      <c r="R38" s="108"/>
      <c r="S38" s="108"/>
      <c r="T38" s="108"/>
      <c r="U38" s="108"/>
      <c r="V38" s="108"/>
      <c r="W38" s="108"/>
      <c r="X38" s="108"/>
      <c r="Y38" s="108"/>
      <c r="Z38" s="9"/>
      <c r="AI38" s="1">
        <v>15</v>
      </c>
    </row>
    <row r="39" spans="1:35" ht="12.75" customHeight="1" x14ac:dyDescent="0.4">
      <c r="A39" s="8"/>
      <c r="B39" s="80">
        <v>0.66319444444444442</v>
      </c>
      <c r="C39" s="81"/>
      <c r="D39" s="81"/>
      <c r="E39" s="81"/>
      <c r="F39" s="12"/>
      <c r="G39" s="12"/>
      <c r="H39" s="12" t="s">
        <v>31</v>
      </c>
      <c r="I39" s="12"/>
      <c r="J39" s="12"/>
      <c r="K39" s="12"/>
      <c r="L39" s="108" t="s">
        <v>43</v>
      </c>
      <c r="M39" s="108"/>
      <c r="N39" s="108"/>
      <c r="O39" s="108"/>
      <c r="P39" s="108"/>
      <c r="Q39" s="108"/>
      <c r="R39" s="108"/>
      <c r="S39" s="108"/>
      <c r="T39" s="108"/>
      <c r="U39" s="108"/>
      <c r="V39" s="108"/>
      <c r="W39" s="108"/>
      <c r="X39" s="108"/>
      <c r="Y39" s="108"/>
      <c r="Z39" s="9"/>
      <c r="AI39" s="1">
        <v>16</v>
      </c>
    </row>
    <row r="40" spans="1:35" ht="12.75" customHeight="1" x14ac:dyDescent="0.4">
      <c r="A40" s="8"/>
      <c r="B40" s="84">
        <f>L28</f>
        <v>0.67361111111111116</v>
      </c>
      <c r="C40" s="85"/>
      <c r="D40" s="85"/>
      <c r="E40" s="85"/>
      <c r="F40" s="12"/>
      <c r="G40" s="12"/>
      <c r="H40" s="12" t="s">
        <v>24</v>
      </c>
      <c r="I40" s="12"/>
      <c r="J40" s="12"/>
      <c r="K40" s="12"/>
      <c r="L40" s="108" t="s">
        <v>40</v>
      </c>
      <c r="M40" s="108"/>
      <c r="N40" s="108"/>
      <c r="O40" s="108"/>
      <c r="P40" s="108"/>
      <c r="Q40" s="108"/>
      <c r="R40" s="108"/>
      <c r="S40" s="108"/>
      <c r="T40" s="108"/>
      <c r="U40" s="108"/>
      <c r="V40" s="108"/>
      <c r="W40" s="108"/>
      <c r="X40" s="108"/>
      <c r="Y40" s="108"/>
      <c r="Z40" s="9"/>
      <c r="AI40" s="1">
        <v>17</v>
      </c>
    </row>
    <row r="41" spans="1:35" ht="12.75" customHeight="1" x14ac:dyDescent="0.4">
      <c r="A41" s="8"/>
      <c r="B41" s="12" t="s">
        <v>98</v>
      </c>
      <c r="C41" s="12"/>
      <c r="D41" s="12"/>
      <c r="E41" s="12"/>
      <c r="F41" s="12"/>
      <c r="G41" s="12"/>
      <c r="H41" s="12"/>
      <c r="I41" s="12"/>
      <c r="J41" s="12"/>
      <c r="K41" s="12"/>
      <c r="L41" s="26"/>
      <c r="M41" s="12"/>
      <c r="N41" s="12" t="s">
        <v>63</v>
      </c>
      <c r="O41" s="12"/>
      <c r="P41" s="12"/>
      <c r="Q41" s="12"/>
      <c r="R41" s="12"/>
      <c r="S41" s="12"/>
      <c r="T41" s="12"/>
      <c r="U41" s="12"/>
      <c r="V41" s="12"/>
      <c r="W41" s="12"/>
      <c r="X41" s="12"/>
      <c r="Y41" s="12"/>
      <c r="Z41" s="9"/>
      <c r="AI41" s="1">
        <v>18</v>
      </c>
    </row>
    <row r="42" spans="1:35" ht="12.75" customHeight="1" x14ac:dyDescent="0.4">
      <c r="A42" s="8"/>
      <c r="B42" s="121" t="s">
        <v>84</v>
      </c>
      <c r="C42" s="122"/>
      <c r="D42" s="22" t="s">
        <v>60</v>
      </c>
      <c r="E42" s="121" t="s">
        <v>85</v>
      </c>
      <c r="F42" s="122"/>
      <c r="G42" s="88">
        <v>420</v>
      </c>
      <c r="H42" s="89"/>
      <c r="I42" s="31" t="s">
        <v>61</v>
      </c>
      <c r="J42" s="22">
        <v>2</v>
      </c>
      <c r="K42" s="114">
        <f>G42*J42</f>
        <v>840</v>
      </c>
      <c r="L42" s="115"/>
      <c r="M42" s="32" t="s">
        <v>62</v>
      </c>
      <c r="N42" s="116" t="s">
        <v>93</v>
      </c>
      <c r="O42" s="116"/>
      <c r="P42" s="116"/>
      <c r="Q42" s="116"/>
      <c r="R42" s="88">
        <v>2400</v>
      </c>
      <c r="S42" s="89"/>
      <c r="T42" s="32" t="s">
        <v>62</v>
      </c>
      <c r="U42" s="12"/>
      <c r="V42" s="12"/>
      <c r="W42" s="12"/>
      <c r="X42" s="12"/>
      <c r="Y42" s="12"/>
      <c r="Z42" s="9"/>
      <c r="AI42" s="1">
        <v>19</v>
      </c>
    </row>
    <row r="43" spans="1:35" ht="12.75" customHeight="1" x14ac:dyDescent="0.4">
      <c r="A43" s="8"/>
      <c r="B43" s="121"/>
      <c r="C43" s="122"/>
      <c r="D43" s="22" t="s">
        <v>60</v>
      </c>
      <c r="E43" s="121"/>
      <c r="F43" s="122"/>
      <c r="G43" s="88"/>
      <c r="H43" s="89"/>
      <c r="I43" s="31" t="s">
        <v>61</v>
      </c>
      <c r="J43" s="22">
        <v>1</v>
      </c>
      <c r="K43" s="114">
        <f>G43*J43</f>
        <v>0</v>
      </c>
      <c r="L43" s="115"/>
      <c r="M43" s="32" t="s">
        <v>62</v>
      </c>
      <c r="N43" s="116"/>
      <c r="O43" s="116"/>
      <c r="P43" s="116"/>
      <c r="Q43" s="116"/>
      <c r="R43" s="88"/>
      <c r="S43" s="89"/>
      <c r="T43" s="32" t="s">
        <v>62</v>
      </c>
      <c r="U43" s="12"/>
      <c r="V43" s="106">
        <f>K42+K43+R42+R43</f>
        <v>3240</v>
      </c>
      <c r="W43" s="106"/>
      <c r="X43" s="106"/>
      <c r="Y43" s="106" t="s">
        <v>62</v>
      </c>
      <c r="Z43" s="9"/>
      <c r="AI43" s="1">
        <v>20</v>
      </c>
    </row>
    <row r="44" spans="1:35" ht="12.75" customHeight="1" x14ac:dyDescent="0.4">
      <c r="A44" s="8"/>
      <c r="B44" s="12"/>
      <c r="C44" s="12"/>
      <c r="D44" s="12"/>
      <c r="E44" s="12"/>
      <c r="F44" s="12"/>
      <c r="G44" s="12"/>
      <c r="H44" s="12"/>
      <c r="I44" s="12"/>
      <c r="J44" s="12"/>
      <c r="K44" s="12"/>
      <c r="L44" s="12"/>
      <c r="M44" s="12"/>
      <c r="N44" s="12"/>
      <c r="O44" s="12"/>
      <c r="P44" s="12"/>
      <c r="Q44" s="12"/>
      <c r="R44" s="12"/>
      <c r="S44" s="12"/>
      <c r="T44" s="12"/>
      <c r="U44" s="12"/>
      <c r="V44" s="12"/>
      <c r="W44" s="12"/>
      <c r="X44" s="12"/>
      <c r="Y44" s="12"/>
      <c r="Z44" s="30"/>
      <c r="AI44" s="1">
        <v>21</v>
      </c>
    </row>
    <row r="45" spans="1:35" ht="12.75" customHeight="1" x14ac:dyDescent="0.4">
      <c r="A45" s="8">
        <v>7</v>
      </c>
      <c r="B45" s="12" t="s">
        <v>1</v>
      </c>
      <c r="C45" s="12"/>
      <c r="D45" s="12"/>
      <c r="E45" s="12"/>
      <c r="F45" s="12"/>
      <c r="G45" s="12"/>
      <c r="H45" s="12"/>
      <c r="I45" s="12"/>
      <c r="J45" s="12"/>
      <c r="K45" s="12"/>
      <c r="L45" s="12"/>
      <c r="M45" s="12"/>
      <c r="N45" s="12"/>
      <c r="O45" s="12"/>
      <c r="P45" s="12"/>
      <c r="Q45" s="12"/>
      <c r="R45" s="12"/>
      <c r="S45" s="12"/>
      <c r="T45" s="12"/>
      <c r="U45" s="12"/>
      <c r="V45" s="12"/>
      <c r="W45" s="12"/>
      <c r="X45" s="12"/>
      <c r="Y45" s="12"/>
      <c r="Z45" s="9"/>
      <c r="AI45" s="1">
        <v>22</v>
      </c>
    </row>
    <row r="46" spans="1:35" ht="12.75" customHeight="1" x14ac:dyDescent="0.4">
      <c r="A46" s="8"/>
      <c r="B46" s="12" t="s">
        <v>25</v>
      </c>
      <c r="C46" s="12"/>
      <c r="D46" s="12"/>
      <c r="E46" s="12"/>
      <c r="F46" s="107">
        <v>15</v>
      </c>
      <c r="G46" s="107"/>
      <c r="H46" s="12" t="s">
        <v>26</v>
      </c>
      <c r="I46" s="12"/>
      <c r="J46" s="12" t="s">
        <v>44</v>
      </c>
      <c r="K46" s="12"/>
      <c r="L46" s="12"/>
      <c r="M46" s="12"/>
      <c r="N46" s="12"/>
      <c r="O46" s="12"/>
      <c r="P46" s="12"/>
      <c r="Q46" s="12"/>
      <c r="R46" s="12"/>
      <c r="S46" s="12"/>
      <c r="T46" s="12"/>
      <c r="U46" s="12"/>
      <c r="V46" s="12"/>
      <c r="W46" s="12"/>
      <c r="X46" s="12"/>
      <c r="Y46" s="12"/>
      <c r="Z46" s="9"/>
      <c r="AI46" s="1">
        <v>23</v>
      </c>
    </row>
    <row r="47" spans="1:35" ht="12.75" customHeight="1" x14ac:dyDescent="0.4">
      <c r="A47" s="8"/>
      <c r="B47" s="12" t="s">
        <v>27</v>
      </c>
      <c r="C47" s="12"/>
      <c r="D47" s="12"/>
      <c r="E47" s="12"/>
      <c r="F47" s="107">
        <v>2</v>
      </c>
      <c r="G47" s="107"/>
      <c r="H47" s="12" t="s">
        <v>26</v>
      </c>
      <c r="I47" s="12"/>
      <c r="J47" s="108" t="s">
        <v>45</v>
      </c>
      <c r="K47" s="108"/>
      <c r="L47" s="108"/>
      <c r="M47" s="108"/>
      <c r="N47" s="108"/>
      <c r="O47" s="108"/>
      <c r="P47" s="108"/>
      <c r="Q47" s="108"/>
      <c r="R47" s="108"/>
      <c r="S47" s="108"/>
      <c r="T47" s="108"/>
      <c r="U47" s="108"/>
      <c r="V47" s="108"/>
      <c r="W47" s="108"/>
      <c r="X47" s="108"/>
      <c r="Y47" s="108"/>
      <c r="Z47" s="9"/>
      <c r="AI47" s="1">
        <v>24</v>
      </c>
    </row>
    <row r="48" spans="1:35" ht="12.75" customHeight="1" x14ac:dyDescent="0.4">
      <c r="A48" s="8"/>
      <c r="B48" s="12" t="s">
        <v>7</v>
      </c>
      <c r="C48" s="12"/>
      <c r="D48" s="12"/>
      <c r="E48" s="12"/>
      <c r="F48" s="107">
        <v>2</v>
      </c>
      <c r="G48" s="107"/>
      <c r="H48" s="12" t="s">
        <v>26</v>
      </c>
      <c r="I48" s="12"/>
      <c r="J48" s="12" t="s">
        <v>56</v>
      </c>
      <c r="K48" s="12"/>
      <c r="L48" s="12"/>
      <c r="M48" s="12"/>
      <c r="N48" s="12"/>
      <c r="O48" s="12"/>
      <c r="P48" s="12"/>
      <c r="Q48" s="12"/>
      <c r="R48" s="12"/>
      <c r="S48" s="12"/>
      <c r="T48" s="12"/>
      <c r="U48" s="12"/>
      <c r="V48" s="12"/>
      <c r="W48" s="12"/>
      <c r="X48" s="12"/>
      <c r="Y48" s="12"/>
      <c r="Z48" s="9"/>
      <c r="AI48" s="1">
        <v>25</v>
      </c>
    </row>
    <row r="49" spans="1:35" ht="12.75" customHeight="1" x14ac:dyDescent="0.4">
      <c r="A49" s="8"/>
      <c r="B49" s="12" t="s">
        <v>29</v>
      </c>
      <c r="C49" s="12"/>
      <c r="D49" s="12"/>
      <c r="E49" s="12"/>
      <c r="F49" s="119">
        <f>SUM(F46:F48)</f>
        <v>19</v>
      </c>
      <c r="G49" s="119"/>
      <c r="H49" s="12" t="s">
        <v>26</v>
      </c>
      <c r="I49" s="12"/>
      <c r="J49" s="108" t="s">
        <v>59</v>
      </c>
      <c r="K49" s="108"/>
      <c r="L49" s="108"/>
      <c r="M49" s="108"/>
      <c r="N49" s="108"/>
      <c r="O49" s="108"/>
      <c r="P49" s="108"/>
      <c r="Q49" s="108"/>
      <c r="R49" s="108"/>
      <c r="S49" s="108"/>
      <c r="T49" s="108"/>
      <c r="U49" s="108"/>
      <c r="V49" s="108"/>
      <c r="W49" s="108"/>
      <c r="X49" s="108"/>
      <c r="Y49" s="108"/>
      <c r="Z49" s="9"/>
      <c r="AI49" s="1">
        <v>26</v>
      </c>
    </row>
    <row r="50" spans="1:35" ht="12.75" customHeight="1" x14ac:dyDescent="0.4">
      <c r="A50" s="8"/>
      <c r="B50" s="12"/>
      <c r="C50" s="12"/>
      <c r="D50" s="12"/>
      <c r="E50" s="12"/>
      <c r="F50" s="12"/>
      <c r="G50" s="12"/>
      <c r="H50" s="12"/>
      <c r="I50" s="12"/>
      <c r="J50" s="12"/>
      <c r="K50" s="12"/>
      <c r="L50" s="12"/>
      <c r="M50" s="12"/>
      <c r="N50" s="12"/>
      <c r="O50" s="12"/>
      <c r="P50" s="12"/>
      <c r="Q50" s="12"/>
      <c r="R50" s="12"/>
      <c r="S50" s="12"/>
      <c r="T50" s="12"/>
      <c r="U50" s="12"/>
      <c r="V50" s="12"/>
      <c r="W50" s="12"/>
      <c r="X50" s="12"/>
      <c r="Y50" s="12"/>
      <c r="Z50" s="9"/>
      <c r="AI50" s="1">
        <v>27</v>
      </c>
    </row>
    <row r="51" spans="1:35" ht="12.75" customHeight="1" x14ac:dyDescent="0.4">
      <c r="A51" s="8">
        <v>8</v>
      </c>
      <c r="B51" s="12" t="s">
        <v>30</v>
      </c>
      <c r="C51" s="12"/>
      <c r="D51" s="12"/>
      <c r="E51" s="12"/>
      <c r="F51" s="12"/>
      <c r="G51" s="12"/>
      <c r="H51" s="12"/>
      <c r="I51" s="12"/>
      <c r="J51" s="12"/>
      <c r="K51" s="12"/>
      <c r="L51" s="12"/>
      <c r="M51" s="12"/>
      <c r="N51" s="12"/>
      <c r="O51" s="12"/>
      <c r="P51" s="12"/>
      <c r="Q51" s="12"/>
      <c r="R51" s="12"/>
      <c r="S51" s="12"/>
      <c r="T51" s="12"/>
      <c r="U51" s="12"/>
      <c r="V51" s="12"/>
      <c r="W51" s="12"/>
      <c r="X51" s="12"/>
      <c r="Y51" s="12"/>
      <c r="Z51" s="9"/>
      <c r="AI51" s="1">
        <v>28</v>
      </c>
    </row>
    <row r="52" spans="1:35" ht="12.75" customHeight="1" x14ac:dyDescent="0.4">
      <c r="A52" s="8"/>
      <c r="B52" s="120" t="s">
        <v>86</v>
      </c>
      <c r="C52" s="69"/>
      <c r="D52" s="69"/>
      <c r="E52" s="69"/>
      <c r="F52" s="69"/>
      <c r="G52" s="69"/>
      <c r="H52" s="69"/>
      <c r="I52" s="69"/>
      <c r="J52" s="69"/>
      <c r="K52" s="69"/>
      <c r="L52" s="69"/>
      <c r="M52" s="69"/>
      <c r="N52" s="69"/>
      <c r="O52" s="69"/>
      <c r="P52" s="69"/>
      <c r="Q52" s="69"/>
      <c r="R52" s="69"/>
      <c r="S52" s="69"/>
      <c r="T52" s="69"/>
      <c r="U52" s="69"/>
      <c r="V52" s="69"/>
      <c r="W52" s="69"/>
      <c r="X52" s="69"/>
      <c r="Y52" s="70"/>
      <c r="Z52" s="9"/>
      <c r="AI52" s="1">
        <v>29</v>
      </c>
    </row>
    <row r="53" spans="1:35" ht="12.75" customHeight="1" x14ac:dyDescent="0.4">
      <c r="A53" s="8"/>
      <c r="B53" s="71"/>
      <c r="C53" s="72"/>
      <c r="D53" s="72"/>
      <c r="E53" s="72"/>
      <c r="F53" s="72"/>
      <c r="G53" s="72"/>
      <c r="H53" s="72"/>
      <c r="I53" s="72"/>
      <c r="J53" s="72"/>
      <c r="K53" s="72"/>
      <c r="L53" s="72"/>
      <c r="M53" s="72"/>
      <c r="N53" s="72"/>
      <c r="O53" s="72"/>
      <c r="P53" s="72"/>
      <c r="Q53" s="72"/>
      <c r="R53" s="72"/>
      <c r="S53" s="72"/>
      <c r="T53" s="72"/>
      <c r="U53" s="72"/>
      <c r="V53" s="72"/>
      <c r="W53" s="72"/>
      <c r="X53" s="72"/>
      <c r="Y53" s="73"/>
      <c r="Z53" s="9"/>
      <c r="AI53" s="1">
        <v>30</v>
      </c>
    </row>
    <row r="54" spans="1:35" ht="12.75" customHeight="1" x14ac:dyDescent="0.4">
      <c r="A54" s="8"/>
      <c r="B54" s="74"/>
      <c r="C54" s="75"/>
      <c r="D54" s="75"/>
      <c r="E54" s="75"/>
      <c r="F54" s="75"/>
      <c r="G54" s="75"/>
      <c r="H54" s="75"/>
      <c r="I54" s="75"/>
      <c r="J54" s="75"/>
      <c r="K54" s="75"/>
      <c r="L54" s="75"/>
      <c r="M54" s="75"/>
      <c r="N54" s="75"/>
      <c r="O54" s="75"/>
      <c r="P54" s="75"/>
      <c r="Q54" s="75"/>
      <c r="R54" s="75"/>
      <c r="S54" s="75"/>
      <c r="T54" s="75"/>
      <c r="U54" s="75"/>
      <c r="V54" s="75"/>
      <c r="W54" s="75"/>
      <c r="X54" s="75"/>
      <c r="Y54" s="76"/>
      <c r="Z54" s="9"/>
      <c r="AI54" s="1">
        <v>31</v>
      </c>
    </row>
    <row r="55" spans="1:35" ht="12.75" customHeight="1" x14ac:dyDescent="0.4">
      <c r="A55" s="8"/>
      <c r="B55" s="12"/>
      <c r="C55" s="12"/>
      <c r="D55" s="12"/>
      <c r="E55" s="12"/>
      <c r="F55" s="12"/>
      <c r="G55" s="12"/>
      <c r="H55" s="12"/>
      <c r="I55" s="12"/>
      <c r="J55" s="12"/>
      <c r="K55" s="12"/>
      <c r="L55" s="12"/>
      <c r="M55" s="12"/>
      <c r="N55" s="12"/>
      <c r="O55" s="12"/>
      <c r="P55" s="12"/>
      <c r="Q55" s="12"/>
      <c r="R55" s="12"/>
      <c r="S55" s="12"/>
      <c r="T55" s="12"/>
      <c r="U55" s="12"/>
      <c r="V55" s="12"/>
      <c r="W55" s="12"/>
      <c r="X55" s="12"/>
      <c r="Y55" s="12"/>
      <c r="Z55" s="9"/>
    </row>
    <row r="56" spans="1:35" ht="12.75" customHeight="1" x14ac:dyDescent="0.4">
      <c r="A56" s="8">
        <v>9</v>
      </c>
      <c r="B56" s="12" t="s">
        <v>72</v>
      </c>
      <c r="C56" s="12"/>
      <c r="D56" s="12"/>
      <c r="E56" s="12"/>
      <c r="F56" s="12"/>
      <c r="G56" s="12"/>
      <c r="H56" s="12"/>
      <c r="I56" s="12"/>
      <c r="J56" s="12"/>
      <c r="K56" s="12"/>
      <c r="L56" s="12"/>
      <c r="M56" s="12"/>
      <c r="N56" s="12"/>
      <c r="O56" s="12"/>
      <c r="P56" s="12"/>
      <c r="Q56" s="12"/>
      <c r="R56" s="12"/>
      <c r="S56" s="12"/>
      <c r="T56" s="12"/>
      <c r="U56" s="12"/>
      <c r="V56" s="12"/>
      <c r="W56" s="12"/>
      <c r="X56" s="12"/>
      <c r="Y56" s="12"/>
      <c r="Z56" s="9"/>
    </row>
    <row r="57" spans="1:35" ht="12.75" customHeight="1" x14ac:dyDescent="0.4">
      <c r="A57" s="8"/>
      <c r="B57" s="22" t="s">
        <v>39</v>
      </c>
      <c r="C57" s="12" t="s">
        <v>95</v>
      </c>
      <c r="D57" s="12"/>
      <c r="E57" s="12"/>
      <c r="F57" s="12"/>
      <c r="G57" s="12"/>
      <c r="H57" s="22" t="s">
        <v>9</v>
      </c>
      <c r="I57" s="12" t="s">
        <v>64</v>
      </c>
      <c r="J57" s="26"/>
      <c r="K57" s="26"/>
      <c r="L57" s="12"/>
      <c r="M57" s="12"/>
      <c r="N57" s="22" t="s">
        <v>9</v>
      </c>
      <c r="O57" s="12" t="s">
        <v>65</v>
      </c>
      <c r="P57" s="26"/>
      <c r="Q57" s="26"/>
      <c r="R57" s="12"/>
      <c r="S57" s="12"/>
      <c r="T57" s="22" t="s">
        <v>9</v>
      </c>
      <c r="U57" s="12" t="s">
        <v>94</v>
      </c>
      <c r="V57" s="26"/>
      <c r="W57" s="26"/>
      <c r="X57" s="12"/>
      <c r="Y57" s="12"/>
      <c r="Z57" s="9"/>
    </row>
    <row r="58" spans="1:35" ht="12.75" customHeight="1" x14ac:dyDescent="0.4">
      <c r="A58" s="8"/>
      <c r="B58" s="22" t="s">
        <v>9</v>
      </c>
      <c r="C58" s="12" t="s">
        <v>67</v>
      </c>
      <c r="D58" s="12"/>
      <c r="E58" s="12"/>
      <c r="F58" s="12"/>
      <c r="G58" s="12"/>
      <c r="H58" s="12"/>
      <c r="I58" s="26"/>
      <c r="J58" s="26"/>
      <c r="K58" s="26"/>
      <c r="L58" s="12"/>
      <c r="M58" s="12"/>
      <c r="N58" s="12"/>
      <c r="O58" s="12"/>
      <c r="P58" s="12"/>
      <c r="Q58" s="12"/>
      <c r="R58" s="12"/>
      <c r="S58" s="12"/>
      <c r="T58" s="12"/>
      <c r="U58" s="12"/>
      <c r="V58" s="12"/>
      <c r="W58" s="12"/>
      <c r="X58" s="12"/>
      <c r="Y58" s="12"/>
      <c r="Z58" s="9"/>
    </row>
    <row r="59" spans="1:35" ht="12.75" customHeight="1" x14ac:dyDescent="0.4">
      <c r="A59" s="36"/>
      <c r="B59" s="22" t="s">
        <v>9</v>
      </c>
      <c r="C59" s="12" t="s">
        <v>66</v>
      </c>
      <c r="D59" s="26"/>
      <c r="E59" s="26"/>
      <c r="F59" s="26"/>
      <c r="G59" s="26"/>
      <c r="H59" s="22" t="s">
        <v>9</v>
      </c>
      <c r="I59" s="24" t="s">
        <v>68</v>
      </c>
      <c r="J59" s="26"/>
      <c r="K59" s="26"/>
      <c r="L59" s="26"/>
      <c r="M59" s="26"/>
      <c r="N59" s="22" t="s">
        <v>9</v>
      </c>
      <c r="O59" s="24" t="s">
        <v>73</v>
      </c>
      <c r="P59" s="26"/>
      <c r="Q59" s="26"/>
      <c r="R59" s="24" t="s">
        <v>74</v>
      </c>
      <c r="S59" s="24"/>
      <c r="T59" s="24"/>
      <c r="U59" s="24"/>
      <c r="V59" s="65"/>
      <c r="W59" s="65"/>
      <c r="X59" s="65"/>
      <c r="Y59" s="24" t="s">
        <v>75</v>
      </c>
      <c r="Z59" s="43"/>
    </row>
    <row r="60" spans="1:35" ht="12.75" customHeight="1" x14ac:dyDescent="0.4">
      <c r="A60" s="36"/>
      <c r="B60" s="44" t="s">
        <v>9</v>
      </c>
      <c r="C60" s="12" t="s">
        <v>103</v>
      </c>
      <c r="D60" s="26"/>
      <c r="E60" s="26"/>
      <c r="F60" s="26"/>
      <c r="G60" s="26"/>
      <c r="H60" s="44" t="s">
        <v>9</v>
      </c>
      <c r="I60" s="47" t="s">
        <v>113</v>
      </c>
      <c r="J60" s="48"/>
      <c r="K60" s="48"/>
      <c r="L60" s="48"/>
      <c r="M60" s="48"/>
      <c r="N60" s="15"/>
      <c r="O60" s="24"/>
      <c r="P60" s="26"/>
      <c r="Q60" s="26"/>
      <c r="R60" s="24"/>
      <c r="S60" s="24"/>
      <c r="T60" s="24"/>
      <c r="U60" s="24"/>
      <c r="V60" s="46"/>
      <c r="W60" s="46"/>
      <c r="X60" s="46"/>
      <c r="Y60" s="24"/>
      <c r="Z60" s="37"/>
    </row>
    <row r="61" spans="1:35" ht="12.75" customHeight="1" x14ac:dyDescent="0.4">
      <c r="A61" s="36"/>
      <c r="B61" s="22" t="s">
        <v>9</v>
      </c>
      <c r="C61" s="12" t="s">
        <v>7</v>
      </c>
      <c r="D61" s="26"/>
      <c r="E61" s="38" t="s">
        <v>69</v>
      </c>
      <c r="F61" s="26"/>
      <c r="G61" s="26"/>
      <c r="H61" s="26"/>
      <c r="I61" s="26"/>
      <c r="J61" s="26"/>
      <c r="K61" s="26"/>
      <c r="L61" s="26"/>
      <c r="M61" s="26"/>
      <c r="N61" s="26"/>
      <c r="O61" s="26"/>
      <c r="P61" s="26"/>
      <c r="Q61" s="26"/>
      <c r="R61" s="26"/>
      <c r="S61" s="26"/>
      <c r="T61" s="26"/>
      <c r="U61" s="26"/>
      <c r="V61" s="26"/>
      <c r="W61" s="26"/>
      <c r="X61" s="26"/>
      <c r="Y61" s="26"/>
      <c r="Z61" s="37"/>
    </row>
    <row r="62" spans="1:35" ht="12.75" customHeight="1" x14ac:dyDescent="0.4">
      <c r="A62" s="36"/>
      <c r="B62" s="21" t="s">
        <v>79</v>
      </c>
      <c r="C62" s="26"/>
      <c r="D62" s="26"/>
      <c r="E62" s="26"/>
      <c r="F62" s="26"/>
      <c r="G62" s="26"/>
      <c r="H62" s="26"/>
      <c r="I62" s="26"/>
      <c r="J62" s="26"/>
      <c r="K62" s="26"/>
      <c r="L62" s="26"/>
      <c r="M62" s="26"/>
      <c r="N62" s="26"/>
      <c r="O62" s="33" t="s">
        <v>91</v>
      </c>
      <c r="P62" s="34"/>
      <c r="Q62" s="34"/>
      <c r="R62" s="34"/>
      <c r="S62" s="34"/>
      <c r="T62" s="34"/>
      <c r="U62" s="66">
        <f>L32+V43</f>
        <v>42839.999999999993</v>
      </c>
      <c r="V62" s="67"/>
      <c r="W62" s="67"/>
      <c r="X62" s="67"/>
      <c r="Y62" s="35"/>
      <c r="Z62" s="37"/>
    </row>
    <row r="63" spans="1:35" ht="20.25" customHeight="1" x14ac:dyDescent="0.4">
      <c r="A63" s="39"/>
      <c r="B63" s="42" t="s">
        <v>92</v>
      </c>
      <c r="C63" s="40"/>
      <c r="D63" s="40"/>
      <c r="E63" s="40"/>
      <c r="F63" s="40"/>
      <c r="G63" s="40"/>
      <c r="H63" s="40"/>
      <c r="I63" s="40"/>
      <c r="J63" s="40"/>
      <c r="K63" s="40"/>
      <c r="L63" s="40"/>
      <c r="M63" s="40"/>
      <c r="N63" s="40"/>
      <c r="O63" s="40"/>
      <c r="P63" s="40"/>
      <c r="Q63" s="40"/>
      <c r="R63" s="40"/>
      <c r="S63" s="40"/>
      <c r="T63" s="40"/>
      <c r="U63" s="40"/>
      <c r="V63" s="40"/>
      <c r="W63" s="40"/>
      <c r="X63" s="40"/>
      <c r="Y63" s="40"/>
      <c r="Z63" s="41"/>
    </row>
    <row r="64" spans="1:35" ht="12.75" customHeight="1" x14ac:dyDescent="0.4"/>
    <row r="65" ht="12.75" customHeight="1" x14ac:dyDescent="0.4"/>
    <row r="66" ht="15.75" customHeight="1" x14ac:dyDescent="0.4"/>
    <row r="67" ht="15.75" customHeight="1" x14ac:dyDescent="0.4"/>
    <row r="68" ht="15.75" customHeight="1" x14ac:dyDescent="0.4"/>
    <row r="69" ht="15.75" customHeight="1" x14ac:dyDescent="0.4"/>
  </sheetData>
  <dataConsolidate/>
  <mergeCells count="58">
    <mergeCell ref="A1:Z1"/>
    <mergeCell ref="A2:C3"/>
    <mergeCell ref="D2:E2"/>
    <mergeCell ref="F2:P2"/>
    <mergeCell ref="Q2:S5"/>
    <mergeCell ref="T2:U3"/>
    <mergeCell ref="V2:Z3"/>
    <mergeCell ref="D3:E3"/>
    <mergeCell ref="F3:P3"/>
    <mergeCell ref="A4:E4"/>
    <mergeCell ref="L30:O30"/>
    <mergeCell ref="F4:P4"/>
    <mergeCell ref="T4:U5"/>
    <mergeCell ref="V4:Z5"/>
    <mergeCell ref="A5:E5"/>
    <mergeCell ref="F5:P5"/>
    <mergeCell ref="B8:Y8"/>
    <mergeCell ref="B21:Y21"/>
    <mergeCell ref="C24:D24"/>
    <mergeCell ref="L27:O27"/>
    <mergeCell ref="L28:O28"/>
    <mergeCell ref="L29:O29"/>
    <mergeCell ref="L31:O31"/>
    <mergeCell ref="L32:O32"/>
    <mergeCell ref="B35:E35"/>
    <mergeCell ref="L35:Y35"/>
    <mergeCell ref="B36:E36"/>
    <mergeCell ref="L36:Y36"/>
    <mergeCell ref="B37:E37"/>
    <mergeCell ref="L37:Y37"/>
    <mergeCell ref="B38:E38"/>
    <mergeCell ref="L38:Y38"/>
    <mergeCell ref="B39:E39"/>
    <mergeCell ref="L39:Y39"/>
    <mergeCell ref="B40:E40"/>
    <mergeCell ref="L40:Y40"/>
    <mergeCell ref="B42:C42"/>
    <mergeCell ref="E42:F42"/>
    <mergeCell ref="G42:H42"/>
    <mergeCell ref="K42:L42"/>
    <mergeCell ref="N42:Q42"/>
    <mergeCell ref="R42:S42"/>
    <mergeCell ref="B52:Y54"/>
    <mergeCell ref="V59:X59"/>
    <mergeCell ref="U62:X62"/>
    <mergeCell ref="V43:Y43"/>
    <mergeCell ref="F46:G46"/>
    <mergeCell ref="F47:G47"/>
    <mergeCell ref="J47:Y47"/>
    <mergeCell ref="F48:G48"/>
    <mergeCell ref="F49:G49"/>
    <mergeCell ref="J49:Y49"/>
    <mergeCell ref="B43:C43"/>
    <mergeCell ref="E43:F43"/>
    <mergeCell ref="G43:H43"/>
    <mergeCell ref="K43:L43"/>
    <mergeCell ref="N43:Q43"/>
    <mergeCell ref="R43:S43"/>
  </mergeCells>
  <phoneticPr fontId="1"/>
  <dataValidations count="6">
    <dataValidation type="list" allowBlank="1" showInputMessage="1" showErrorMessage="1" sqref="B11:B18 H59:H60 H57 T57 N57 B57:B61 N59:N60" xr:uid="{8B9B09E8-2267-4722-A273-E2D34EC4913A}">
      <formula1>$AH$11:$AH$12</formula1>
    </dataValidation>
    <dataValidation type="list" showInputMessage="1" showErrorMessage="1" sqref="O12" xr:uid="{248B981F-CF13-4E21-AE36-A9AE493E0531}">
      <formula1>$O$12:$O$12</formula1>
    </dataValidation>
    <dataValidation type="list" allowBlank="1" showInputMessage="1" showErrorMessage="1" sqref="F24" xr:uid="{18FD494F-79CB-4413-AD4E-EF69E4604AAE}">
      <formula1>$AH$24:$AH$35</formula1>
    </dataValidation>
    <dataValidation type="list" allowBlank="1" showInputMessage="1" showErrorMessage="1" sqref="B19:B20" xr:uid="{33510B77-4325-4779-8ECB-5E02EAE2D77C}">
      <formula1>#REF!</formula1>
    </dataValidation>
    <dataValidation type="list" allowBlank="1" showInputMessage="1" showErrorMessage="1" sqref="H24" xr:uid="{817A4033-9566-4637-9851-D29153DB35A2}">
      <formula1>$AI$24:$AI$54</formula1>
    </dataValidation>
    <dataValidation type="list" allowBlank="1" showInputMessage="1" showErrorMessage="1" sqref="C24:D24" xr:uid="{6814BAF8-2DA5-4209-A9E4-21AF77D68270}">
      <formula1>$AG$24:$AG$31</formula1>
    </dataValidation>
  </dataValidations>
  <hyperlinks>
    <hyperlink ref="F4" r:id="rId1" xr:uid="{FD8C9BB6-2BCA-44D5-970C-81392F1D7466}"/>
  </hyperlinks>
  <printOptions horizontalCentered="1" verticalCentered="1"/>
  <pageMargins left="0.59055118110236227" right="0.23622047244094491" top="0.39370078740157483" bottom="0.19685039370078741" header="0.31496062992125984" footer="0.19685039370078741"/>
  <pageSetup paperSize="9" scale="98"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運行予定表</vt:lpstr>
      <vt:lpstr>記入例</vt:lpstr>
      <vt:lpstr>運行予定表!Print_Area</vt:lpstr>
      <vt:lpstr>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hinagata</dc:creator>
  <cp:lastModifiedBy>hinagata</cp:lastModifiedBy>
  <cp:lastPrinted>2024-01-31T06:43:35Z</cp:lastPrinted>
  <dcterms:created xsi:type="dcterms:W3CDTF">2022-08-03T01:44:28Z</dcterms:created>
  <dcterms:modified xsi:type="dcterms:W3CDTF">2024-02-16T00:20:16Z</dcterms:modified>
</cp:coreProperties>
</file>