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92.168.1.252\センタ共有\03　交流推進課\13　奨学金\令和６年度\１）通期・渡日等前期募集\資料\渡日\"/>
    </mc:Choice>
  </mc:AlternateContent>
  <xr:revisionPtr revIDLastSave="0" documentId="13_ncr:1_{FA465040-919A-4DD7-96DB-1F8A81A024C5}" xr6:coauthVersionLast="47" xr6:coauthVersionMax="47" xr10:uidLastSave="{00000000-0000-0000-0000-000000000000}"/>
  <bookViews>
    <workbookView xWindow="20370" yWindow="-120" windowWidth="19440" windowHeight="15000" activeTab="1" xr2:uid="{00000000-000D-0000-FFFF-FFFF00000000}"/>
  </bookViews>
  <sheets>
    <sheet name="記入例" sheetId="3" r:id="rId1"/>
    <sheet name="申請書" sheetId="1" r:id="rId2"/>
    <sheet name="Sheet1" sheetId="2" state="hidden" r:id="rId3"/>
  </sheets>
  <definedNames>
    <definedName name="_xlnm.Print_Area" localSheetId="0">記入例!$A$1:$P$179</definedName>
    <definedName name="_xlnm.Print_Area" localSheetId="1">申請書!$A$1:$J$179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1" l="1"/>
  <c r="H93" i="1"/>
  <c r="D53" i="3" l="1"/>
  <c r="D2" i="3"/>
  <c r="B40" i="1"/>
  <c r="C36" i="1"/>
  <c r="I102" i="1"/>
  <c r="I101" i="1"/>
  <c r="I100" i="1"/>
  <c r="I99" i="1"/>
  <c r="I98" i="1"/>
  <c r="E99" i="1"/>
  <c r="E100" i="1"/>
  <c r="E101" i="1"/>
  <c r="E102" i="1"/>
  <c r="E98" i="1"/>
  <c r="H93" i="3"/>
  <c r="F93" i="1"/>
  <c r="F93" i="3" s="1"/>
  <c r="E10" i="1"/>
  <c r="E10" i="3" s="1"/>
  <c r="C11" i="3" s="1"/>
  <c r="E11" i="3" s="1"/>
  <c r="I103" i="3"/>
  <c r="H103" i="3"/>
  <c r="E103" i="3"/>
  <c r="D103" i="3"/>
  <c r="H71" i="3" l="1"/>
  <c r="H72" i="3" s="1"/>
  <c r="H33" i="3"/>
  <c r="H26" i="3"/>
  <c r="B40" i="3"/>
  <c r="C36" i="3"/>
  <c r="AA2" i="2"/>
  <c r="Y2" i="2"/>
  <c r="X2" i="2"/>
  <c r="W2" i="2"/>
  <c r="AO2" i="2"/>
  <c r="AM2" i="2"/>
  <c r="A2" i="2"/>
  <c r="DO2" i="2" l="1"/>
  <c r="DN2" i="2"/>
  <c r="E11" i="1" l="1"/>
  <c r="BL2" i="2" l="1"/>
  <c r="BK2" i="2"/>
  <c r="BJ2" i="2"/>
  <c r="BI2" i="2"/>
  <c r="BH2" i="2"/>
  <c r="BG2" i="2"/>
  <c r="DJ2" i="2"/>
  <c r="CS2" i="2"/>
  <c r="AH2" i="2"/>
  <c r="AG2" i="2"/>
  <c r="S2" i="2"/>
  <c r="R2" i="2"/>
  <c r="Q2" i="2"/>
  <c r="N2" i="2"/>
  <c r="D103" i="1"/>
  <c r="K2" i="2" l="1"/>
  <c r="J2" i="2"/>
  <c r="I2" i="2"/>
  <c r="C2" i="2" l="1"/>
  <c r="DH2" i="2"/>
  <c r="DG2" i="2"/>
  <c r="DF2" i="2"/>
  <c r="DE2" i="2"/>
  <c r="DD2" i="2"/>
  <c r="DC2" i="2"/>
  <c r="DM2" i="2" l="1"/>
  <c r="DL2" i="2"/>
  <c r="DK2" i="2"/>
  <c r="BO2" i="2"/>
  <c r="BN2" i="2"/>
  <c r="BM2" i="2"/>
  <c r="BR2" i="2"/>
  <c r="BQ2" i="2"/>
  <c r="BP2" i="2"/>
  <c r="CR2" i="2"/>
  <c r="CP2" i="2"/>
  <c r="CO2" i="2"/>
  <c r="CN2" i="2"/>
  <c r="CM2" i="2"/>
  <c r="CL2" i="2"/>
  <c r="CJ2" i="2"/>
  <c r="CI2" i="2"/>
  <c r="CH2" i="2"/>
  <c r="CG2" i="2"/>
  <c r="CF2" i="2"/>
  <c r="CE2" i="2"/>
  <c r="CC2" i="2"/>
  <c r="CB2" i="2"/>
  <c r="CA2" i="2"/>
  <c r="BZ2" i="2"/>
  <c r="BY2" i="2"/>
  <c r="BW2" i="2"/>
  <c r="BV2" i="2"/>
  <c r="BU2" i="2"/>
  <c r="BT2" i="2"/>
  <c r="BS2" i="2"/>
  <c r="BD2" i="2"/>
  <c r="BE2" i="2"/>
  <c r="BF2" i="2"/>
  <c r="BC2" i="2"/>
  <c r="AY2" i="2"/>
  <c r="AZ2" i="2"/>
  <c r="BA2" i="2"/>
  <c r="BB2" i="2"/>
  <c r="AX2" i="2"/>
  <c r="AT2" i="2"/>
  <c r="AU2" i="2"/>
  <c r="AV2" i="2"/>
  <c r="AW2" i="2"/>
  <c r="AS2" i="2"/>
  <c r="DA2" i="2"/>
  <c r="CZ2" i="2"/>
  <c r="CY2" i="2"/>
  <c r="CX2" i="2"/>
  <c r="CW2" i="2"/>
  <c r="CV2" i="2"/>
  <c r="CU2" i="2"/>
  <c r="CT2" i="2"/>
  <c r="DI2" i="2"/>
  <c r="DB2" i="2"/>
  <c r="AR2" i="2"/>
  <c r="AQ2" i="2"/>
  <c r="AP2" i="2"/>
  <c r="AN2" i="2"/>
  <c r="AL2" i="2"/>
  <c r="AK2" i="2"/>
  <c r="AJ2" i="2"/>
  <c r="AI2" i="2"/>
  <c r="AF2" i="2"/>
  <c r="AE2" i="2"/>
  <c r="AD2" i="2"/>
  <c r="AC2" i="2"/>
  <c r="AB2" i="2"/>
  <c r="Z2" i="2"/>
  <c r="V2" i="2"/>
  <c r="U2" i="2"/>
  <c r="T2" i="2"/>
  <c r="P2" i="2"/>
  <c r="O2" i="2"/>
  <c r="M2" i="2"/>
  <c r="L2" i="2"/>
  <c r="H2" i="2"/>
  <c r="G2" i="2"/>
  <c r="E2" i="2"/>
  <c r="D2" i="2"/>
  <c r="B2" i="2"/>
  <c r="I103" i="1" l="1"/>
  <c r="CQ2" i="2" s="1"/>
  <c r="H103" i="1"/>
  <c r="CK2" i="2" s="1"/>
  <c r="E103" i="1"/>
  <c r="CD2" i="2" s="1"/>
  <c r="BX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D98" authorId="0" shapeId="0" xr:uid="{41E7B259-4A81-441F-8E1A-C27B29B5229C}">
      <text>
        <r>
          <rPr>
            <sz val="9"/>
            <color indexed="10"/>
            <rFont val="MS P ゴシック"/>
            <family val="3"/>
            <charset val="128"/>
          </rPr>
          <t>（例）
55,000円の場合、
5.5と入力</t>
        </r>
      </text>
    </comment>
  </commentList>
</comments>
</file>

<file path=xl/sharedStrings.xml><?xml version="1.0" encoding="utf-8"?>
<sst xmlns="http://schemas.openxmlformats.org/spreadsheetml/2006/main" count="497" uniqueCount="363">
  <si>
    <t>母国語表記</t>
    <phoneticPr fontId="1"/>
  </si>
  <si>
    <t>２　生年月日・性別</t>
    <phoneticPr fontId="1"/>
  </si>
  <si>
    <t>年齢</t>
    <rPh sb="0" eb="2">
      <t>ネンレイ</t>
    </rPh>
    <phoneticPr fontId="1"/>
  </si>
  <si>
    <t>生年月日</t>
    <rPh sb="0" eb="2">
      <t>セイネン</t>
    </rPh>
    <rPh sb="2" eb="4">
      <t>ガッピ</t>
    </rPh>
    <phoneticPr fontId="1"/>
  </si>
  <si>
    <t>性別</t>
    <rPh sb="0" eb="2">
      <t>セイベツ</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</si>
  <si>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</si>
  <si>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</si>
  <si>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</si>
  <si>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</si>
  <si>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</si>
  <si>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</si>
  <si>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</si>
  <si>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</si>
  <si>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</si>
  <si>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t>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</si>
  <si>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</si>
  <si>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</si>
  <si>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</si>
  <si>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</si>
  <si>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</si>
  <si>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</si>
  <si>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</si>
  <si>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</si>
  <si>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</si>
  <si>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</si>
  <si>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</si>
  <si>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</si>
  <si>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</si>
  <si>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</si>
  <si>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</si>
  <si>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</si>
  <si>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</si>
  <si>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</si>
  <si>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</si>
  <si>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</si>
  <si>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</si>
  <si>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</si>
  <si>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</si>
  <si>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</si>
  <si>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奨学金</t>
    <rPh sb="0" eb="3">
      <t>ショウガクキン</t>
    </rPh>
    <phoneticPr fontId="1"/>
  </si>
  <si>
    <t>①全額</t>
    <phoneticPr fontId="1"/>
  </si>
  <si>
    <t>②減額</t>
    <phoneticPr fontId="1"/>
  </si>
  <si>
    <t>（単位：万円）</t>
    <phoneticPr fontId="1"/>
  </si>
  <si>
    <t>　</t>
    <phoneticPr fontId="1"/>
  </si>
  <si>
    <t>レベル：</t>
    <phoneticPr fontId="1"/>
  </si>
  <si>
    <t>資格がある場合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</si>
  <si>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</si>
  <si>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</si>
  <si>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</si>
  <si>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</si>
  <si>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</si>
  <si>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</si>
  <si>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</si>
  <si>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</si>
  <si>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</si>
  <si>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</si>
  <si>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</si>
  <si>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</si>
  <si>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</si>
  <si>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</si>
  <si>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</si>
  <si>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</si>
  <si>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</si>
  <si>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</si>
  <si>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</si>
  <si>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</si>
  <si>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</si>
  <si>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</si>
  <si>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</si>
  <si>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</si>
  <si>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</si>
  <si>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</si>
  <si>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</si>
  <si>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学校名</t>
    <phoneticPr fontId="1"/>
  </si>
  <si>
    <t>学校所在地</t>
    <phoneticPr fontId="1"/>
  </si>
  <si>
    <t>専攻科目</t>
    <rPh sb="0" eb="2">
      <t>センコウ</t>
    </rPh>
    <rPh sb="2" eb="4">
      <t>カモク</t>
    </rPh>
    <phoneticPr fontId="1"/>
  </si>
  <si>
    <t>母国における職歴</t>
    <phoneticPr fontId="1"/>
  </si>
  <si>
    <t>母国住所</t>
    <phoneticPr fontId="1"/>
  </si>
  <si>
    <t>（１）進路（予定）について　　具体的に記入すること</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</si>
  <si>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</si>
  <si>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</si>
  <si>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</si>
  <si>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</si>
  <si>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</si>
  <si>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</si>
  <si>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</si>
  <si>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</si>
  <si>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</si>
  <si>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</si>
  <si>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</si>
  <si>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</si>
  <si>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</si>
  <si>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</si>
  <si>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</si>
  <si>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</si>
  <si>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</si>
  <si>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</si>
  <si>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</si>
  <si>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</si>
  <si>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</si>
  <si>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</si>
  <si>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</si>
  <si>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</si>
  <si>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</si>
  <si>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</si>
  <si>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</si>
  <si>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</si>
  <si>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</si>
  <si>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</si>
  <si>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</si>
  <si>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</si>
  <si>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</si>
  <si>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</si>
  <si>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</si>
  <si>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</si>
  <si>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</si>
  <si>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</si>
  <si>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</si>
  <si>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</si>
  <si>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</si>
  <si>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</si>
  <si>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</si>
  <si>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</si>
  <si>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①住居費（家賃・光熱費等を含む）</t>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</si>
  <si>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</si>
  <si>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</si>
  <si>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</si>
  <si>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</si>
  <si>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</si>
  <si>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</si>
  <si>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</si>
  <si>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</si>
  <si>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</si>
  <si>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</si>
  <si>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</si>
  <si>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</si>
  <si>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</si>
  <si>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</si>
  <si>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</si>
  <si>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</si>
  <si>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</si>
  <si>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</si>
  <si>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</si>
  <si>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</si>
  <si>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</si>
  <si>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</si>
  <si>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</si>
  <si>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</si>
  <si>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</si>
  <si>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</si>
  <si>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</si>
  <si>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</si>
  <si>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</si>
  <si>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</si>
  <si>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</si>
  <si>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</si>
  <si>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</si>
  <si>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</si>
  <si>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</si>
  <si>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（２）日本の教育機関における学習計画について　　該当事項を選択（複数可）</t>
    <rPh sb="29" eb="31">
      <t>センタク</t>
    </rPh>
    <phoneticPr fontId="1"/>
  </si>
  <si>
    <t>住所1</t>
    <rPh sb="0" eb="2">
      <t>ジュウショ</t>
    </rPh>
    <phoneticPr fontId="1"/>
  </si>
  <si>
    <t>住所2</t>
    <rPh sb="0" eb="2">
      <t>ジュウショ</t>
    </rPh>
    <phoneticPr fontId="1"/>
  </si>
  <si>
    <t>住所3</t>
    <rPh sb="0" eb="2">
      <t>ジュウショ</t>
    </rPh>
    <phoneticPr fontId="1"/>
  </si>
  <si>
    <t>住所</t>
    <rPh sb="0" eb="2">
      <t>ジュウショ</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</si>
  <si>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</si>
  <si>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</si>
  <si>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</si>
  <si>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</si>
  <si>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</si>
  <si>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</si>
  <si>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</si>
  <si>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</si>
  <si>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</si>
  <si>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</si>
  <si>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</si>
  <si>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該当するものを選択</t>
    <phoneticPr fontId="1"/>
  </si>
  <si>
    <t>現在</t>
    <rPh sb="0" eb="2">
      <t>ゲンザイ</t>
    </rPh>
    <phoneticPr fontId="1"/>
  </si>
  <si>
    <t>（３）日本での就職について　　該当事項を下の欄から選択</t>
    <rPh sb="20" eb="21">
      <t>シタ</t>
    </rPh>
    <rPh sb="22" eb="23">
      <t>ラン</t>
    </rPh>
    <rPh sb="25" eb="27">
      <t>センタク</t>
    </rPh>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</si>
  <si>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</si>
  <si>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</si>
  <si>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</si>
  <si>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</si>
  <si>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</si>
  <si>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渡日等留学生支援に係る奨学金支給</t>
    <phoneticPr fontId="1"/>
  </si>
  <si>
    <t>教育機関</t>
    <phoneticPr fontId="1"/>
  </si>
  <si>
    <t>8　授業料減免状況</t>
    <phoneticPr fontId="1"/>
  </si>
  <si>
    <t>9　経済状況</t>
    <phoneticPr fontId="1"/>
  </si>
  <si>
    <t>10  自家用自動車について　(同居家族の所有も含む)</t>
    <phoneticPr fontId="1"/>
  </si>
  <si>
    <t>11　語学能力について　　該当項目を選択し，レベル等を□に記入すること</t>
    <rPh sb="15" eb="17">
      <t>コウモク</t>
    </rPh>
    <rPh sb="18" eb="20">
      <t>センタク</t>
    </rPh>
    <phoneticPr fontId="1"/>
  </si>
  <si>
    <t>12　卒業後の進路</t>
    <phoneticPr fontId="1"/>
  </si>
  <si>
    <t>13　奨学金を支給する企業・団体とどのように交流したいか。</t>
    <rPh sb="3" eb="6">
      <t>ショウガクキン</t>
    </rPh>
    <rPh sb="7" eb="9">
      <t>シキュウ</t>
    </rPh>
    <rPh sb="22" eb="24">
      <t>コウリュウ</t>
    </rPh>
    <phoneticPr fontId="1"/>
  </si>
  <si>
    <t>16　奨学生に決定した場合の次の事項への意向確認について</t>
    <phoneticPr fontId="1"/>
  </si>
  <si>
    <t>その他支出月</t>
    <rPh sb="3" eb="5">
      <t>シシュツ</t>
    </rPh>
    <rPh sb="5" eb="6">
      <t>ツキ</t>
    </rPh>
    <phoneticPr fontId="1"/>
  </si>
  <si>
    <t>その他支出年</t>
    <rPh sb="3" eb="5">
      <t>シシュツ</t>
    </rPh>
    <rPh sb="5" eb="6">
      <t>ネン</t>
    </rPh>
    <phoneticPr fontId="1"/>
  </si>
  <si>
    <t>取得資格日</t>
    <rPh sb="0" eb="2">
      <t>シュトク</t>
    </rPh>
    <rPh sb="2" eb="4">
      <t>シカク</t>
    </rPh>
    <rPh sb="4" eb="5">
      <t>ヒ</t>
    </rPh>
    <phoneticPr fontId="1"/>
  </si>
  <si>
    <t>ﾚﾍﾞﾙ日</t>
    <rPh sb="4" eb="5">
      <t>ヒ</t>
    </rPh>
    <phoneticPr fontId="1"/>
  </si>
  <si>
    <t>程度日</t>
    <rPh sb="0" eb="2">
      <t>テイド</t>
    </rPh>
    <rPh sb="2" eb="3">
      <t>ヒ</t>
    </rPh>
    <phoneticPr fontId="1"/>
  </si>
  <si>
    <t>取得資格英</t>
    <rPh sb="0" eb="2">
      <t>シュトク</t>
    </rPh>
    <rPh sb="2" eb="4">
      <t>シカク</t>
    </rPh>
    <rPh sb="4" eb="5">
      <t>エイ</t>
    </rPh>
    <phoneticPr fontId="1"/>
  </si>
  <si>
    <t>ﾚﾍﾞﾙ英</t>
    <rPh sb="4" eb="5">
      <t>エイ</t>
    </rPh>
    <phoneticPr fontId="1"/>
  </si>
  <si>
    <t>程度英</t>
    <rPh sb="0" eb="2">
      <t>テイド</t>
    </rPh>
    <rPh sb="2" eb="3">
      <t>エイ</t>
    </rPh>
    <phoneticPr fontId="1"/>
  </si>
  <si>
    <t>母国語式の発音</t>
    <phoneticPr fontId="1"/>
  </si>
  <si>
    <t>中国の留学生は省名まで記入すること　　</t>
    <rPh sb="0" eb="2">
      <t>チュウゴク</t>
    </rPh>
    <rPh sb="3" eb="6">
      <t>リュウガクセイ</t>
    </rPh>
    <rPh sb="7" eb="9">
      <t>ショウメイ</t>
    </rPh>
    <rPh sb="11" eb="13">
      <t>キニュウ</t>
    </rPh>
    <phoneticPr fontId="1"/>
  </si>
  <si>
    <t>年</t>
    <rPh sb="0" eb="1">
      <t>ネン</t>
    </rPh>
    <phoneticPr fontId="1"/>
  </si>
  <si>
    <t>月</t>
    <rPh sb="0" eb="1">
      <t>ツキ</t>
    </rPh>
    <phoneticPr fontId="1"/>
  </si>
  <si>
    <t>経済的に支援が必要であることなどを記入すること</t>
    <phoneticPr fontId="1"/>
  </si>
  <si>
    <t>＊・大学事務局での確認を必ずお願い致します。</t>
    <phoneticPr fontId="1"/>
  </si>
  <si>
    <t>日本国式の発音</t>
    <rPh sb="0" eb="2">
      <t>ニホン</t>
    </rPh>
    <phoneticPr fontId="1"/>
  </si>
  <si>
    <t>母国語発音</t>
    <phoneticPr fontId="1"/>
  </si>
  <si>
    <t>日本国語発音</t>
    <rPh sb="0" eb="1">
      <t>ヒ</t>
    </rPh>
    <rPh sb="1" eb="2">
      <t>ホン</t>
    </rPh>
    <phoneticPr fontId="1"/>
  </si>
  <si>
    <t>(四捨五入)</t>
    <rPh sb="1" eb="5">
      <t>シシャゴニュウ</t>
    </rPh>
    <phoneticPr fontId="1"/>
  </si>
  <si>
    <t>入学年前</t>
    <rPh sb="2" eb="3">
      <t>ネン</t>
    </rPh>
    <rPh sb="3" eb="4">
      <t>ゼン</t>
    </rPh>
    <phoneticPr fontId="1"/>
  </si>
  <si>
    <t>入学月前</t>
    <rPh sb="2" eb="3">
      <t>ツキ</t>
    </rPh>
    <rPh sb="3" eb="4">
      <t>ゼン</t>
    </rPh>
    <phoneticPr fontId="1"/>
  </si>
  <si>
    <t>卒業年前</t>
    <rPh sb="0" eb="2">
      <t>ソツギョウ</t>
    </rPh>
    <rPh sb="2" eb="3">
      <t>ネン</t>
    </rPh>
    <rPh sb="3" eb="4">
      <t>ゼン</t>
    </rPh>
    <phoneticPr fontId="1"/>
  </si>
  <si>
    <t>卒業月前</t>
    <rPh sb="0" eb="2">
      <t>ソツギョウ</t>
    </rPh>
    <rPh sb="2" eb="3">
      <t>ツキ</t>
    </rPh>
    <rPh sb="3" eb="4">
      <t>ゼン</t>
    </rPh>
    <phoneticPr fontId="1"/>
  </si>
  <si>
    <r>
      <rPr>
        <b/>
        <sz val="11"/>
        <color theme="1"/>
        <rFont val="ＭＳ Ｐゴシック"/>
        <family val="3"/>
        <charset val="128"/>
      </rPr>
      <t>7　他の奨学金への申請状況　　申請予定又は申請中</t>
    </r>
    <r>
      <rPr>
        <sz val="11"/>
        <color theme="1"/>
        <rFont val="ＭＳ Ｐゴシック"/>
        <family val="3"/>
        <charset val="128"/>
      </rPr>
      <t>の奨学金名を記入のこと</t>
    </r>
    <phoneticPr fontId="1"/>
  </si>
  <si>
    <t>　御承知下さい。なお留学生活に役立つ情報があるので，是非とも活用して下さい。</t>
    <phoneticPr fontId="1"/>
  </si>
  <si>
    <t>資格(試験)名：</t>
    <phoneticPr fontId="1"/>
  </si>
  <si>
    <t>程度：</t>
    <phoneticPr fontId="1"/>
  </si>
  <si>
    <t>　　場合には今後の予定を記載すること。</t>
    <phoneticPr fontId="1"/>
  </si>
  <si>
    <t>14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</si>
  <si>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 xml:space="preserve">          地域との交流を促進する制度です。</t>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</si>
  <si>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</si>
  <si>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r>
      <t>　</t>
    </r>
    <r>
      <rPr>
        <b/>
        <u val="double"/>
        <sz val="10"/>
        <color theme="1"/>
        <rFont val="ＭＳ Ｐゴシック"/>
        <family val="3"/>
        <charset val="128"/>
      </rPr>
      <t>・日本在住２年目以降の留学生は直近年度の収支実績を十分踏まえてください。</t>
    </r>
    <phoneticPr fontId="1"/>
  </si>
  <si>
    <t>15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</si>
  <si>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　　　ため実績がない場合は今後の予定を記載すること。</t>
    <phoneticPr fontId="1"/>
  </si>
  <si>
    <t>（１）広島県留学生活躍支援センターが実施予定の「留学生地域交流活動派遣制度（仮称）」に登録します。</t>
    <rPh sb="9" eb="11">
      <t>カツヤク</t>
    </rPh>
    <phoneticPr fontId="1"/>
  </si>
  <si>
    <t>１　名前</t>
    <rPh sb="2" eb="4">
      <t>ナマエ</t>
    </rPh>
    <phoneticPr fontId="1"/>
  </si>
  <si>
    <t>３　現住所</t>
    <rPh sb="2" eb="5">
      <t>ゲンジュウショ</t>
    </rPh>
    <phoneticPr fontId="1"/>
  </si>
  <si>
    <t>3　現在の大学等に入学する前の最終学歴</t>
    <phoneticPr fontId="1"/>
  </si>
  <si>
    <t>住所1：（〇〇市〇〇区〇〇町）</t>
    <rPh sb="0" eb="2">
      <t>ジュウショ</t>
    </rPh>
    <rPh sb="7" eb="8">
      <t>シ</t>
    </rPh>
    <rPh sb="10" eb="11">
      <t>ク</t>
    </rPh>
    <rPh sb="13" eb="14">
      <t>マチ</t>
    </rPh>
    <phoneticPr fontId="20"/>
  </si>
  <si>
    <t>住所2：（番地）</t>
    <rPh sb="0" eb="2">
      <t>ジュウショ</t>
    </rPh>
    <rPh sb="5" eb="7">
      <t>バンチ</t>
    </rPh>
    <phoneticPr fontId="20"/>
  </si>
  <si>
    <t>住所3：（建物名）</t>
    <rPh sb="0" eb="2">
      <t>ジュウショ</t>
    </rPh>
    <rPh sb="5" eb="7">
      <t>タテモノ</t>
    </rPh>
    <rPh sb="7" eb="8">
      <t>メイ</t>
    </rPh>
    <phoneticPr fontId="20"/>
  </si>
  <si>
    <t>記入例</t>
    <rPh sb="0" eb="3">
      <t>キニュウレイ</t>
    </rPh>
    <phoneticPr fontId="23"/>
  </si>
  <si>
    <t>色枠の箇所を入力してください。</t>
    <rPh sb="0" eb="1">
      <t>イロ</t>
    </rPh>
    <rPh sb="1" eb="2">
      <t>ワク</t>
    </rPh>
    <rPh sb="3" eb="5">
      <t>カショ</t>
    </rPh>
    <rPh sb="6" eb="8">
      <t>ニュウリョク</t>
    </rPh>
    <phoneticPr fontId="23"/>
  </si>
  <si>
    <t>グアンダァォ　フゥアヅゥ</t>
    <phoneticPr fontId="20"/>
  </si>
  <si>
    <r>
      <t>Hiroshima　Hanako／广</t>
    </r>
    <r>
      <rPr>
        <b/>
        <sz val="11"/>
        <color rgb="FF081FF8"/>
        <rFont val="Microsoft YaHei"/>
        <family val="3"/>
        <charset val="134"/>
      </rPr>
      <t>岛</t>
    </r>
    <r>
      <rPr>
        <b/>
        <sz val="11"/>
        <color rgb="FF081FF8"/>
        <rFont val="游ゴシック"/>
        <family val="3"/>
        <charset val="128"/>
      </rPr>
      <t>　花子</t>
    </r>
    <phoneticPr fontId="20"/>
  </si>
  <si>
    <t>ヒロシマ　ハナコ</t>
    <phoneticPr fontId="20"/>
  </si>
  <si>
    <t>Hiroshima　Hanako／広島　花子</t>
    <rPh sb="0" eb="2">
      <t>ヒロシマ</t>
    </rPh>
    <rPh sb="3" eb="5">
      <t>ハナコ</t>
    </rPh>
    <phoneticPr fontId="20"/>
  </si>
  <si>
    <t>女性</t>
  </si>
  <si>
    <t>730-0037</t>
    <phoneticPr fontId="20"/>
  </si>
  <si>
    <t>住所</t>
    <rPh sb="0" eb="2">
      <t>ジュウショ</t>
    </rPh>
    <phoneticPr fontId="20"/>
  </si>
  <si>
    <t>広島市中区中町</t>
    <rPh sb="0" eb="7">
      <t>ヒロシマシナカクナカマチ</t>
    </rPh>
    <phoneticPr fontId="20"/>
  </si>
  <si>
    <t>8-18</t>
    <phoneticPr fontId="23"/>
  </si>
  <si>
    <t>クリスタルプラザ601号室</t>
    <rPh sb="11" eb="13">
      <t>ゴウシツ</t>
    </rPh>
    <phoneticPr fontId="20"/>
  </si>
  <si>
    <t>①Tel</t>
    <phoneticPr fontId="20"/>
  </si>
  <si>
    <t>自宅</t>
    <rPh sb="0" eb="2">
      <t>ジタク</t>
    </rPh>
    <phoneticPr fontId="20"/>
  </si>
  <si>
    <t>②Tel</t>
    <phoneticPr fontId="20"/>
  </si>
  <si>
    <t>080-0000-0000</t>
    <phoneticPr fontId="20"/>
  </si>
  <si>
    <t>携帯電話</t>
    <rPh sb="0" eb="2">
      <t>ケイタイ</t>
    </rPh>
    <rPh sb="2" eb="4">
      <t>デンワ</t>
    </rPh>
    <phoneticPr fontId="20"/>
  </si>
  <si>
    <t>優先電話</t>
    <rPh sb="0" eb="2">
      <t>ユウセン</t>
    </rPh>
    <rPh sb="2" eb="4">
      <t>デンワ</t>
    </rPh>
    <phoneticPr fontId="20"/>
  </si>
  <si>
    <t>②</t>
  </si>
  <si>
    <t>③E-mail</t>
    <phoneticPr fontId="20"/>
  </si>
  <si>
    <t>hiroshima-hanako@gmail.com</t>
    <phoneticPr fontId="20"/>
  </si>
  <si>
    <t>（パソコン）</t>
    <phoneticPr fontId="20"/>
  </si>
  <si>
    <t>④E-mail</t>
    <phoneticPr fontId="20"/>
  </si>
  <si>
    <t>hiroshima-hanako@au.jp</t>
    <phoneticPr fontId="20"/>
  </si>
  <si>
    <t>（携帯電話）</t>
    <rPh sb="1" eb="3">
      <t>ケイタイ</t>
    </rPh>
    <rPh sb="3" eb="5">
      <t>デンワ</t>
    </rPh>
    <phoneticPr fontId="20"/>
  </si>
  <si>
    <t>優先mail</t>
    <rPh sb="0" eb="2">
      <t>ユウセン</t>
    </rPh>
    <phoneticPr fontId="20"/>
  </si>
  <si>
    <t>③</t>
  </si>
  <si>
    <t>中国</t>
    <rPh sb="0" eb="2">
      <t>チュウゴク</t>
    </rPh>
    <phoneticPr fontId="20"/>
  </si>
  <si>
    <t>○○省</t>
    <rPh sb="2" eb="3">
      <t>ショウ</t>
    </rPh>
    <phoneticPr fontId="20"/>
  </si>
  <si>
    <t>大学院</t>
  </si>
  <si>
    <t>政治経済</t>
    <rPh sb="0" eb="2">
      <t>セイジ</t>
    </rPh>
    <rPh sb="2" eb="4">
      <t>ケイザイ</t>
    </rPh>
    <phoneticPr fontId="20"/>
  </si>
  <si>
    <t>研究科</t>
  </si>
  <si>
    <t>国際政治</t>
    <rPh sb="0" eb="2">
      <t>コクサイ</t>
    </rPh>
    <rPh sb="2" eb="4">
      <t>セイジ</t>
    </rPh>
    <phoneticPr fontId="20"/>
  </si>
  <si>
    <t>専攻</t>
  </si>
  <si>
    <t>指導教官名</t>
    <phoneticPr fontId="20"/>
  </si>
  <si>
    <t>国際　一郎</t>
    <rPh sb="0" eb="2">
      <t>コクサイ</t>
    </rPh>
    <rPh sb="3" eb="5">
      <t>イチロウ</t>
    </rPh>
    <phoneticPr fontId="20"/>
  </si>
  <si>
    <t>年生</t>
    <phoneticPr fontId="20"/>
  </si>
  <si>
    <t>入学年月</t>
    <phoneticPr fontId="20"/>
  </si>
  <si>
    <t>経済的に支援が必要であることなどを書いてください。</t>
    <rPh sb="17" eb="18">
      <t>カ</t>
    </rPh>
    <phoneticPr fontId="23"/>
  </si>
  <si>
    <t>　　　　　留学先として広島県を選んだ理由や，あなたの学校を選んだ理由を書いてください。</t>
    <rPh sb="5" eb="7">
      <t>リュウガク</t>
    </rPh>
    <rPh sb="7" eb="8">
      <t>サキ</t>
    </rPh>
    <rPh sb="11" eb="14">
      <t>ヒロシマケン</t>
    </rPh>
    <rPh sb="15" eb="16">
      <t>エラ</t>
    </rPh>
    <rPh sb="18" eb="20">
      <t>リユウ</t>
    </rPh>
    <rPh sb="26" eb="28">
      <t>ガッコウ</t>
    </rPh>
    <rPh sb="29" eb="30">
      <t>エラ</t>
    </rPh>
    <rPh sb="32" eb="34">
      <t>リユウ</t>
    </rPh>
    <rPh sb="35" eb="36">
      <t>カ</t>
    </rPh>
    <phoneticPr fontId="20"/>
  </si>
  <si>
    <t>教育機関の種類</t>
    <phoneticPr fontId="20"/>
  </si>
  <si>
    <t>学校名</t>
    <phoneticPr fontId="20"/>
  </si>
  <si>
    <t>入学および卒業年月</t>
    <phoneticPr fontId="20"/>
  </si>
  <si>
    <t>専攻科目</t>
    <phoneticPr fontId="20"/>
  </si>
  <si>
    <t>大学</t>
  </si>
  <si>
    <t>△△△大学</t>
    <rPh sb="3" eb="5">
      <t>ダイガク</t>
    </rPh>
    <phoneticPr fontId="20"/>
  </si>
  <si>
    <t>年</t>
    <rPh sb="0" eb="1">
      <t>ネン</t>
    </rPh>
    <phoneticPr fontId="20"/>
  </si>
  <si>
    <t>月</t>
    <rPh sb="0" eb="1">
      <t>ツキ</t>
    </rPh>
    <phoneticPr fontId="20"/>
  </si>
  <si>
    <t>国際経済</t>
    <rPh sb="0" eb="2">
      <t>コクサイ</t>
    </rPh>
    <rPh sb="2" eb="4">
      <t>ケイザイ</t>
    </rPh>
    <phoneticPr fontId="20"/>
  </si>
  <si>
    <t>学校所在地</t>
    <rPh sb="0" eb="2">
      <t>ガッコウ</t>
    </rPh>
    <phoneticPr fontId="20"/>
  </si>
  <si>
    <t>入学</t>
    <phoneticPr fontId="20"/>
  </si>
  <si>
    <t>中国○○省・・・・</t>
    <rPh sb="0" eb="2">
      <t>チュウゴク</t>
    </rPh>
    <rPh sb="4" eb="5">
      <t>ショウ</t>
    </rPh>
    <phoneticPr fontId="20"/>
  </si>
  <si>
    <t>卒業</t>
    <rPh sb="0" eb="2">
      <t>ソツギョウ</t>
    </rPh>
    <phoneticPr fontId="20"/>
  </si>
  <si>
    <t>中国○○省・・・・</t>
    <phoneticPr fontId="23"/>
  </si>
  <si>
    <t>奨学金</t>
    <rPh sb="0" eb="3">
      <t>ショウガクキン</t>
    </rPh>
    <phoneticPr fontId="20"/>
  </si>
  <si>
    <t>（3）申請している・申請予定(免除・減免)</t>
  </si>
  <si>
    <t>②減額</t>
    <phoneticPr fontId="20"/>
  </si>
  <si>
    <t>①母国（親族）からの仕送り</t>
    <phoneticPr fontId="20"/>
  </si>
  <si>
    <t>①住居費（家賃・光熱費等を含む）</t>
    <phoneticPr fontId="20"/>
  </si>
  <si>
    <t>②本人のアルバイト収入</t>
    <phoneticPr fontId="20"/>
  </si>
  <si>
    <t>②学費（学校に支払う額）</t>
    <phoneticPr fontId="20"/>
  </si>
  <si>
    <t>③ＴＡ・ＳＡ・ＲＡ収入</t>
    <phoneticPr fontId="20"/>
  </si>
  <si>
    <t>③その他学費（書籍代等）</t>
    <phoneticPr fontId="20"/>
  </si>
  <si>
    <t>④同居人の収入</t>
    <phoneticPr fontId="20"/>
  </si>
  <si>
    <t>④食費</t>
    <phoneticPr fontId="20"/>
  </si>
  <si>
    <t>⑤その他　→</t>
    <phoneticPr fontId="20"/>
  </si>
  <si>
    <t>貯金</t>
    <rPh sb="0" eb="2">
      <t>チョキン</t>
    </rPh>
    <phoneticPr fontId="20"/>
  </si>
  <si>
    <t>⑤その他（交通費等）</t>
    <phoneticPr fontId="20"/>
  </si>
  <si>
    <r>
      <t>合　計　　</t>
    </r>
    <r>
      <rPr>
        <b/>
        <sz val="11"/>
        <color rgb="FFFF0000"/>
        <rFont val="游ゴシック"/>
        <family val="3"/>
        <charset val="128"/>
        <scheme val="minor"/>
      </rPr>
      <t>収入</t>
    </r>
    <rPh sb="0" eb="1">
      <t>ゴウ</t>
    </rPh>
    <rPh sb="2" eb="3">
      <t>ケイ</t>
    </rPh>
    <rPh sb="5" eb="7">
      <t>シュウニュウ</t>
    </rPh>
    <phoneticPr fontId="20"/>
  </si>
  <si>
    <r>
      <t>合　計　　</t>
    </r>
    <r>
      <rPr>
        <b/>
        <sz val="11"/>
        <color rgb="FFFF0000"/>
        <rFont val="游ゴシック"/>
        <family val="3"/>
        <charset val="128"/>
        <scheme val="minor"/>
      </rPr>
      <t>支出</t>
    </r>
    <rPh sb="0" eb="1">
      <t>ゴウ</t>
    </rPh>
    <rPh sb="2" eb="3">
      <t>ケイ</t>
    </rPh>
    <rPh sb="5" eb="7">
      <t>シシュツ</t>
    </rPh>
    <phoneticPr fontId="20"/>
  </si>
  <si>
    <t>所有していない</t>
  </si>
  <si>
    <t>①資格がある</t>
  </si>
  <si>
    <t>JLPT（日本語能力試験）</t>
  </si>
  <si>
    <t>レベル：</t>
    <phoneticPr fontId="20"/>
  </si>
  <si>
    <t>N2</t>
    <phoneticPr fontId="20"/>
  </si>
  <si>
    <t>TOEIC</t>
  </si>
  <si>
    <t>日本の企業に就職したい</t>
    <rPh sb="0" eb="2">
      <t>ニホン</t>
    </rPh>
    <rPh sb="3" eb="5">
      <t>キギョウ</t>
    </rPh>
    <rPh sb="6" eb="8">
      <t>シュウショク</t>
    </rPh>
    <phoneticPr fontId="23"/>
  </si>
  <si>
    <t>②修士課程への進学希望</t>
    <phoneticPr fontId="20"/>
  </si>
  <si>
    <t>③博士課程への進学希望</t>
    <rPh sb="9" eb="11">
      <t>キボウ</t>
    </rPh>
    <phoneticPr fontId="20"/>
  </si>
  <si>
    <t>⑤その他</t>
    <rPh sb="3" eb="4">
      <t>タ</t>
    </rPh>
    <phoneticPr fontId="20"/>
  </si>
  <si>
    <t>その他の場合→</t>
    <rPh sb="2" eb="3">
      <t>タ</t>
    </rPh>
    <rPh sb="4" eb="6">
      <t>バアイ</t>
    </rPh>
    <phoneticPr fontId="20"/>
  </si>
  <si>
    <t>検討している</t>
  </si>
  <si>
    <t>就職検討先</t>
    <rPh sb="0" eb="2">
      <t>シュウショク</t>
    </rPh>
    <rPh sb="2" eb="4">
      <t>ケントウ</t>
    </rPh>
    <rPh sb="4" eb="5">
      <t>サキ</t>
    </rPh>
    <phoneticPr fontId="20"/>
  </si>
  <si>
    <t>広島県内</t>
  </si>
  <si>
    <t>希望する</t>
  </si>
  <si>
    <t>同意する</t>
  </si>
  <si>
    <t>年度（前期）奨学金申請書</t>
    <phoneticPr fontId="1"/>
  </si>
  <si>
    <t>年度（前期）奨学金申請書付属資料</t>
    <phoneticPr fontId="1"/>
  </si>
  <si>
    <t>　　該当するものを選択↑</t>
    <phoneticPr fontId="1"/>
  </si>
  <si>
    <t>～</t>
    <phoneticPr fontId="1"/>
  </si>
  <si>
    <t>の予定　）</t>
    <rPh sb="1" eb="3">
      <t>ヨテイ</t>
    </rPh>
    <phoneticPr fontId="1"/>
  </si>
  <si>
    <t>年度の公益財団法人ひろしま国際センター及び広島県留学生活躍支援センターによる</t>
    <rPh sb="0" eb="2">
      <t>ネンド</t>
    </rPh>
    <phoneticPr fontId="1"/>
  </si>
  <si>
    <t>　　奨学生として採用して頂きたく申請します。</t>
    <phoneticPr fontId="1"/>
  </si>
  <si>
    <t>　　同意します。</t>
    <phoneticPr fontId="1"/>
  </si>
  <si>
    <t>年　　　月　　　日</t>
    <rPh sb="0" eb="1">
      <t>ネン</t>
    </rPh>
    <rPh sb="4" eb="5">
      <t>ガツ</t>
    </rPh>
    <rPh sb="8" eb="9">
      <t>ニチ</t>
    </rPh>
    <phoneticPr fontId="1"/>
  </si>
  <si>
    <t>　　　公益財団法人ひろしま国際センター</t>
    <phoneticPr fontId="1"/>
  </si>
  <si>
    <t>　　　　会　長　　様</t>
    <phoneticPr fontId="1"/>
  </si>
  <si>
    <t>申請者署名</t>
    <rPh sb="0" eb="3">
      <t>シンセイシャ</t>
    </rPh>
    <rPh sb="3" eb="5">
      <t>ショメイ</t>
    </rPh>
    <phoneticPr fontId="1"/>
  </si>
  <si>
    <t>申請内容確認者名</t>
    <rPh sb="0" eb="4">
      <t>シンセイナイヨウ</t>
    </rPh>
    <rPh sb="4" eb="7">
      <t>カクニンシャ</t>
    </rPh>
    <rPh sb="7" eb="8">
      <t>メイ</t>
    </rPh>
    <phoneticPr fontId="1"/>
  </si>
  <si>
    <t>（大学事務局担当者職氏名）</t>
    <rPh sb="1" eb="3">
      <t>ダイガク</t>
    </rPh>
    <rPh sb="3" eb="6">
      <t>ジムキョク</t>
    </rPh>
    <rPh sb="6" eb="9">
      <t>タントウシャ</t>
    </rPh>
    <rPh sb="9" eb="10">
      <t>ショク</t>
    </rPh>
    <rPh sb="10" eb="12">
      <t>シメイ</t>
    </rPh>
    <phoneticPr fontId="1"/>
  </si>
  <si>
    <t>㊞</t>
    <phoneticPr fontId="1"/>
  </si>
  <si>
    <t>　　　活躍支援センターにおける奨学金支給事業及び留学生支援事業に関してのみ利用させていただきます。</t>
    <phoneticPr fontId="1"/>
  </si>
  <si>
    <t>Hanako　Hiroshima</t>
  </si>
  <si>
    <t>国際　太郎</t>
  </si>
  <si>
    <t>（記入例</t>
    <phoneticPr fontId="20"/>
  </si>
  <si>
    <t>）</t>
    <phoneticPr fontId="1"/>
  </si>
  <si>
    <r>
      <t>　　　（</t>
    </r>
    <r>
      <rPr>
        <sz val="10"/>
        <color theme="1"/>
        <rFont val="ＭＳ Ｐゴシック"/>
        <family val="3"/>
        <charset val="128"/>
      </rPr>
      <t>記入例：1998/7/1）</t>
    </r>
    <phoneticPr fontId="1"/>
  </si>
  <si>
    <t>修士</t>
  </si>
  <si>
    <t>○○大学</t>
    <rPh sb="2" eb="4">
      <t>ダイガク</t>
    </rPh>
    <phoneticPr fontId="20"/>
  </si>
  <si>
    <t>↓教育機関の種類を選択</t>
    <rPh sb="1" eb="3">
      <t>キョウイク</t>
    </rPh>
    <rPh sb="3" eb="5">
      <t>キカン</t>
    </rPh>
    <rPh sb="6" eb="8">
      <t>シュルイ</t>
    </rPh>
    <rPh sb="9" eb="11">
      <t>センタク</t>
    </rPh>
    <phoneticPr fontId="1"/>
  </si>
  <si>
    <t>中国の留学生は省名等まで記入すること　　</t>
    <rPh sb="0" eb="2">
      <t>チュウゴク</t>
    </rPh>
    <rPh sb="3" eb="6">
      <t>リュウガクセイ</t>
    </rPh>
    <rPh sb="7" eb="9">
      <t>ショウメイ</t>
    </rPh>
    <rPh sb="9" eb="10">
      <t>トウ</t>
    </rPh>
    <rPh sb="12" eb="14">
      <t>キニュウ</t>
    </rPh>
    <phoneticPr fontId="1"/>
  </si>
  <si>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8" eb="10">
      <t>ゲンメン</t>
    </rPh>
    <rPh sb="17" eb="19">
      <t>ゲンメン</t>
    </rPh>
    <phoneticPr fontId="1"/>
  </si>
  <si>
    <t>（１）に該当する場合は，金額を記入すること</t>
    <phoneticPr fontId="1"/>
  </si>
  <si>
    <t>＊Tel及びE－Mailは全て記入し、一番連絡がとれる可能性の高いものについて、番号を選択すること</t>
    <rPh sb="43" eb="45">
      <t>センタク</t>
    </rPh>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</si>
  <si>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</si>
  <si>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</si>
  <si>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↑学科、専攻から選択</t>
    <rPh sb="1" eb="3">
      <t>ガッカ</t>
    </rPh>
    <rPh sb="4" eb="6">
      <t>センコウ</t>
    </rPh>
    <rPh sb="8" eb="10">
      <t>センタク</t>
    </rPh>
    <phoneticPr fontId="1"/>
  </si>
  <si>
    <t xml:space="preserve">        私は、</t>
    <phoneticPr fontId="1"/>
  </si>
  <si>
    <t>　　　申請書類の記載事項に虚偽があった場合など、取消事由に該当した場合は、奨学金の支給を取り消すことに</t>
    <phoneticPr fontId="1"/>
  </si>
  <si>
    <r>
      <rPr>
        <sz val="11"/>
        <color rgb="FFFF0000"/>
        <rFont val="ＭＳ Ｐゴシック"/>
        <family val="3"/>
        <charset val="128"/>
      </rPr>
      <t>　　※</t>
    </r>
    <r>
      <rPr>
        <sz val="11"/>
        <color theme="1"/>
        <rFont val="ＭＳ Ｐゴシック"/>
        <family val="3"/>
        <charset val="128"/>
      </rPr>
      <t>奨学金申請において取得しました個人情報は、公益財団法人ひろしま国際センター及び広島県留学生</t>
    </r>
    <phoneticPr fontId="1"/>
  </si>
  <si>
    <t>年間の収入・支出、１ヶ月の平均収入・平均生活費（</t>
    <phoneticPr fontId="1"/>
  </si>
  <si>
    <r>
      <t>　</t>
    </r>
    <r>
      <rPr>
        <b/>
        <u val="double"/>
        <sz val="10"/>
        <color theme="1"/>
        <rFont val="ＭＳ Ｐゴシック"/>
        <family val="3"/>
        <charset val="128"/>
      </rPr>
      <t>・特に収入合計と支出合計は、必ず一致させて下さい。</t>
    </r>
    <phoneticPr fontId="1"/>
  </si>
  <si>
    <t>＊ 別紙募集の案内６（１）の通り、虚偽の申請その他不正な手段により奨学金の支給を受けた場合、奨学金支給の</t>
    <phoneticPr fontId="1"/>
  </si>
  <si>
    <t>11　語学能力について　　該当項目を選択し、レベル等を□に記入すること</t>
    <rPh sb="15" eb="17">
      <t>コウモク</t>
    </rPh>
    <rPh sb="18" eb="20">
      <t>センタク</t>
    </rPh>
    <phoneticPr fontId="1"/>
  </si>
  <si>
    <t>資格がない場合　→</t>
    <rPh sb="0" eb="2">
      <t>シカク</t>
    </rPh>
    <rPh sb="5" eb="7">
      <t>バアイ</t>
    </rPh>
    <phoneticPr fontId="1"/>
  </si>
  <si>
    <t>　　(例：学校での児童・生徒との交流、地域での行事やボランティア活動参加、その他自国紹介や語学講座の講師など)</t>
    <phoneticPr fontId="1"/>
  </si>
  <si>
    <t>　　　(合同企業説明会、インターンシップ、就職活動実践セミナーなど)に参加実績について記載すること。来日間もない</t>
    <rPh sb="23" eb="25">
      <t>カツドウ</t>
    </rPh>
    <rPh sb="25" eb="27">
      <t>ジッセン</t>
    </rPh>
    <phoneticPr fontId="1"/>
  </si>
  <si>
    <t>　　　＊ この制度は2019年度から行っているもので、地域団体や学校等からの依頼に基づき、留学生を派遣し、</t>
    <rPh sb="18" eb="19">
      <t>オコナ</t>
    </rPh>
    <phoneticPr fontId="1"/>
  </si>
  <si>
    <t>（２）進路が決定した場合は、進学先、就職先等を報告します。</t>
    <phoneticPr fontId="1"/>
  </si>
  <si>
    <t>　　　なお、奨学生本人からの報告がない場合は大学等から個人情報の情報の提供を求めることに同意します。</t>
    <phoneticPr fontId="1"/>
  </si>
  <si>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8" eb="10">
      <t>ゲンメン</t>
    </rPh>
    <rPh sb="17" eb="19">
      <t>ゲンメン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</si>
</sst>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quot;円&quot;"/>
    <numFmt numFmtId="178" formatCode="0_);[Red]\(0\)"/>
    <numFmt numFmtId="179" formatCode="000\-0000\-0000"/>
    <numFmt numFmtId="180" formatCode="yyyy&quot;年&quot;m&quot;月&quot;;@"/>
  </numFmts>
  <fonts count="46">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6"/>
      <name val="游ゴシック"/>
      <family val="3"/>
      <charset val="128"/>
    </font>
    <font>
      <b/>
      <u/>
      <sz val="11"/>
      <color rgb="FFFF0000"/>
      <name val="ＭＳ Ｐゴシック"/>
      <family val="3"/>
      <charset val="128"/>
    </font>
    <font>
      <b/>
      <sz val="14"/>
      <color rgb="FFFF0000"/>
      <name val="游ゴシック"/>
      <family val="3"/>
      <charset val="128"/>
      <scheme val="minor"/>
    </font>
    <font>
      <sz val="6"/>
      <name val="游ゴシック"/>
      <family val="3"/>
      <charset val="128"/>
      <scheme val="minor"/>
    </font>
    <font>
      <b/>
      <sz val="11"/>
      <color rgb="FF081FF8"/>
      <name val="游ゴシック"/>
      <family val="3"/>
      <charset val="128"/>
      <scheme val="minor"/>
    </font>
    <font>
      <b/>
      <sz val="11"/>
      <color rgb="FF081FF8"/>
      <name val="游ゴシック"/>
      <family val="3"/>
      <charset val="128"/>
    </font>
    <font>
      <b/>
      <sz val="11"/>
      <color rgb="FF081FF8"/>
      <name val="Microsoft YaHei"/>
      <family val="3"/>
      <charset val="134"/>
    </font>
    <font>
      <b/>
      <sz val="11"/>
      <color theme="1"/>
      <name val="游ゴシック"/>
      <family val="3"/>
      <charset val="128"/>
      <scheme val="minor"/>
    </font>
    <font>
      <b/>
      <sz val="10"/>
      <color rgb="FF081FF8"/>
      <name val="游ゴシック"/>
      <family val="3"/>
      <charset val="128"/>
      <scheme val="minor"/>
    </font>
    <font>
      <b/>
      <sz val="10.5"/>
      <color rgb="FF081FF8"/>
      <name val="ＭＳ 明朝"/>
      <family val="1"/>
      <charset val="128"/>
    </font>
    <font>
      <sz val="10.5"/>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rgb="FF081FF8"/>
      <name val="ＭＳ Ｐゴシック"/>
      <family val="3"/>
      <charset val="128"/>
    </font>
    <font>
      <b/>
      <sz val="11"/>
      <color rgb="FF081FF8"/>
      <name val="ＭＳ Ｐゴシック"/>
      <family val="3"/>
      <charset val="128"/>
    </font>
    <font>
      <sz val="8"/>
      <color theme="1"/>
      <name val="游ゴシック"/>
      <family val="3"/>
      <charset val="128"/>
      <scheme val="minor"/>
    </font>
    <font>
      <b/>
      <sz val="10.5"/>
      <color theme="1"/>
      <name val="ＭＳ Ｐゴシック"/>
      <family val="3"/>
      <charset val="128"/>
    </font>
    <font>
      <b/>
      <sz val="11"/>
      <name val="ＭＳ Ｐゴシック"/>
      <family val="3"/>
      <charset val="128"/>
    </font>
    <font>
      <sz val="9"/>
      <color indexed="10"/>
      <name val="MS P ゴシック"/>
      <family val="3"/>
      <charset val="128"/>
    </font>
    <font>
      <sz val="14"/>
      <color theme="1"/>
      <name val="ＭＳ Ｐゴシック"/>
      <family val="3"/>
      <charset val="128"/>
    </font>
    <font>
      <sz val="11"/>
      <color rgb="FFFF0000"/>
      <name val="ＭＳ Ｐゴシック"/>
      <family val="3"/>
      <charset val="128"/>
    </font>
    <font>
      <sz val="11"/>
      <color rgb="FF000000"/>
      <name val="HG創英角ﾎﾟｯﾌﾟ体"/>
      <family val="3"/>
      <charset val="128"/>
    </font>
    <font>
      <sz val="14"/>
      <color rgb="FF000000"/>
      <name val="STXingkai"/>
      <charset val="134"/>
    </font>
    <font>
      <sz val="11"/>
      <color theme="1"/>
      <name val="游ゴシック"/>
      <family val="3"/>
      <charset val="128"/>
      <scheme val="minor"/>
    </font>
    <font>
      <sz val="11"/>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right/>
      <top style="medium">
        <color auto="1"/>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4" fillId="0" borderId="0">
      <alignment vertical="center"/>
    </xf>
    <xf numFmtId="38" fontId="45" fillId="0" borderId="0" applyFont="0" applyFill="0" applyBorder="0" applyAlignment="0" applyProtection="0">
      <alignment vertical="center"/>
    </xf>
  </cellStyleXfs>
  <cellXfs count="312">
    <xf numFmtId="0" fontId="0" fillId="0" borderId="0" xfId="0">
      <alignment vertical="center"/>
    </xf>
    <xf numFmtId="0" fontId="0" fillId="0" borderId="37" xfId="0" applyBorder="1">
      <alignment vertical="center"/>
    </xf>
    <xf numFmtId="0" fontId="0" fillId="0" borderId="38" xfId="0" applyBorder="1">
      <alignment vertical="center"/>
    </xf>
    <xf numFmtId="14" fontId="0" fillId="0" borderId="38" xfId="0" applyNumberFormat="1" applyBorder="1">
      <alignment vertical="center"/>
    </xf>
    <xf numFmtId="0" fontId="4" fillId="2" borderId="38" xfId="0" applyFont="1" applyFill="1" applyBorder="1">
      <alignment vertical="center"/>
    </xf>
    <xf numFmtId="0" fontId="5" fillId="2" borderId="38" xfId="0" applyFont="1" applyFill="1" applyBorder="1">
      <alignment vertical="center"/>
    </xf>
    <xf numFmtId="0" fontId="5" fillId="3" borderId="38" xfId="0" applyFont="1" applyFill="1" applyBorder="1">
      <alignment vertical="center"/>
    </xf>
    <xf numFmtId="0" fontId="4" fillId="3" borderId="38" xfId="0" applyFont="1" applyFill="1" applyBorder="1">
      <alignment vertical="center"/>
    </xf>
    <xf numFmtId="0" fontId="5" fillId="3" borderId="37" xfId="0" applyFont="1" applyFill="1" applyBorder="1">
      <alignment vertical="center"/>
    </xf>
    <xf numFmtId="0" fontId="5" fillId="4" borderId="38" xfId="0" applyFont="1" applyFill="1" applyBorder="1">
      <alignment vertical="center"/>
    </xf>
    <xf numFmtId="0" fontId="5" fillId="5" borderId="38" xfId="0" applyFont="1" applyFill="1" applyBorder="1">
      <alignment vertical="center"/>
    </xf>
    <xf numFmtId="0" fontId="0" fillId="5" borderId="38" xfId="0" applyFill="1" applyBorder="1">
      <alignment vertical="center"/>
    </xf>
    <xf numFmtId="0" fontId="2" fillId="2" borderId="38" xfId="0" applyFont="1" applyFill="1" applyBorder="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22" fontId="7" fillId="0" borderId="0" xfId="0" applyNumberFormat="1" applyFont="1" applyAlignment="1">
      <alignment horizontal="centerContinuous"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14" fontId="7" fillId="0" borderId="0" xfId="0" applyNumberFormat="1" applyFont="1">
      <alignment vertical="center"/>
    </xf>
    <xf numFmtId="0" fontId="7" fillId="0" borderId="0" xfId="0" applyFont="1" applyAlignment="1">
      <alignment horizontal="right" vertical="center"/>
    </xf>
    <xf numFmtId="14" fontId="7" fillId="2" borderId="1" xfId="0" applyNumberFormat="1" applyFont="1" applyFill="1" applyBorder="1" applyProtection="1">
      <alignment vertical="center"/>
      <protection locked="0"/>
    </xf>
    <xf numFmtId="0" fontId="7" fillId="0" borderId="38" xfId="0" applyFont="1" applyBorder="1">
      <alignment vertical="center"/>
    </xf>
    <xf numFmtId="0" fontId="7" fillId="2" borderId="1" xfId="0" applyFont="1" applyFill="1" applyBorder="1" applyProtection="1">
      <alignment vertical="center"/>
      <protection locked="0"/>
    </xf>
    <xf numFmtId="176" fontId="7" fillId="2" borderId="7" xfId="0" applyNumberFormat="1" applyFont="1" applyFill="1" applyBorder="1" applyProtection="1">
      <alignment vertical="center"/>
      <protection locked="0"/>
    </xf>
    <xf numFmtId="0" fontId="10" fillId="0" borderId="0" xfId="0" applyFont="1">
      <alignment vertical="center"/>
    </xf>
    <xf numFmtId="0" fontId="10" fillId="0" borderId="0" xfId="0" applyFont="1" applyAlignment="1">
      <alignment vertical="top" wrapText="1"/>
    </xf>
    <xf numFmtId="0" fontId="7" fillId="0" borderId="0" xfId="0" applyFont="1" applyAlignment="1">
      <alignment vertical="top" wrapText="1"/>
    </xf>
    <xf numFmtId="0" fontId="7" fillId="2" borderId="2" xfId="0" applyFont="1" applyFill="1" applyBorder="1" applyProtection="1">
      <alignment vertical="center"/>
      <protection locked="0"/>
    </xf>
    <xf numFmtId="0" fontId="10" fillId="0" borderId="0" xfId="0" applyFont="1" applyAlignment="1">
      <alignment horizontal="right" vertical="center"/>
    </xf>
    <xf numFmtId="0" fontId="9" fillId="0" borderId="0" xfId="0" applyFont="1" applyAlignment="1">
      <alignment horizontal="right" vertical="center"/>
    </xf>
    <xf numFmtId="0" fontId="7" fillId="0" borderId="7" xfId="0" applyFont="1" applyBorder="1">
      <alignment vertical="center"/>
    </xf>
    <xf numFmtId="0" fontId="11" fillId="0" borderId="0" xfId="0" applyFont="1">
      <alignment vertical="center"/>
    </xf>
    <xf numFmtId="0" fontId="7" fillId="0" borderId="0" xfId="0" applyFont="1" applyAlignment="1" applyProtection="1">
      <alignment vertical="center" wrapText="1"/>
      <protection locked="0"/>
    </xf>
    <xf numFmtId="0" fontId="7" fillId="0" borderId="18" xfId="0" applyFont="1" applyBorder="1" applyAlignment="1">
      <alignment horizontal="centerContinuous" vertical="center"/>
    </xf>
    <xf numFmtId="0" fontId="7" fillId="0" borderId="19" xfId="0" applyFont="1" applyBorder="1" applyAlignment="1">
      <alignment horizontal="centerContinuous" vertical="center"/>
    </xf>
    <xf numFmtId="0" fontId="7" fillId="0" borderId="17"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3" borderId="3" xfId="0" applyFont="1" applyFill="1" applyBorder="1" applyProtection="1">
      <alignment vertical="center"/>
      <protection locked="0"/>
    </xf>
    <xf numFmtId="0" fontId="7" fillId="0" borderId="0" xfId="0" applyFont="1" applyProtection="1">
      <alignment vertical="center"/>
      <protection locked="0"/>
    </xf>
    <xf numFmtId="177" fontId="7" fillId="0" borderId="0" xfId="0" applyNumberFormat="1" applyFont="1" applyAlignment="1" applyProtection="1">
      <alignment vertical="center" wrapText="1"/>
      <protection locked="0"/>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7" fillId="3" borderId="30" xfId="0" applyFont="1" applyFill="1" applyBorder="1" applyProtection="1">
      <alignment vertical="center"/>
      <protection locked="0"/>
    </xf>
    <xf numFmtId="0" fontId="10" fillId="0" borderId="31" xfId="0" applyFont="1" applyBorder="1">
      <alignment vertical="center"/>
    </xf>
    <xf numFmtId="0" fontId="7" fillId="3" borderId="32" xfId="0" applyFont="1" applyFill="1" applyBorder="1" applyProtection="1">
      <alignment vertical="center"/>
      <protection locked="0"/>
    </xf>
    <xf numFmtId="0" fontId="7" fillId="0" borderId="36" xfId="0" applyFont="1" applyBorder="1">
      <alignment vertical="center"/>
    </xf>
    <xf numFmtId="0" fontId="10" fillId="0" borderId="33" xfId="0" applyFont="1" applyBorder="1">
      <alignment vertical="center"/>
    </xf>
    <xf numFmtId="0" fontId="7" fillId="3" borderId="1" xfId="0" applyFont="1" applyFill="1" applyBorder="1" applyProtection="1">
      <alignment vertical="center"/>
      <protection locked="0"/>
    </xf>
    <xf numFmtId="0" fontId="7" fillId="3" borderId="35" xfId="0" applyFont="1" applyFill="1" applyBorder="1" applyProtection="1">
      <alignment vertical="center"/>
      <protection locked="0"/>
    </xf>
    <xf numFmtId="0" fontId="7" fillId="0" borderId="34" xfId="0" applyFont="1" applyBorder="1">
      <alignment vertical="center"/>
    </xf>
    <xf numFmtId="0" fontId="7" fillId="0" borderId="1" xfId="0" applyFont="1" applyBorder="1">
      <alignment vertical="center"/>
    </xf>
    <xf numFmtId="0" fontId="14" fillId="0" borderId="0" xfId="0" applyFont="1">
      <alignment vertical="center"/>
    </xf>
    <xf numFmtId="0" fontId="7" fillId="3" borderId="7" xfId="0" applyFont="1" applyFill="1" applyBorder="1" applyProtection="1">
      <alignment vertical="center"/>
      <protection locked="0"/>
    </xf>
    <xf numFmtId="0" fontId="17" fillId="0" borderId="0" xfId="0" applyFont="1" applyAlignment="1">
      <alignment horizontal="justify" vertical="center"/>
    </xf>
    <xf numFmtId="178" fontId="7" fillId="3" borderId="1" xfId="0" applyNumberFormat="1" applyFont="1" applyFill="1" applyBorder="1" applyProtection="1">
      <alignment vertical="center"/>
      <protection locked="0"/>
    </xf>
    <xf numFmtId="178" fontId="7" fillId="3" borderId="8"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15" xfId="0" applyFont="1" applyFill="1" applyBorder="1" applyProtection="1">
      <alignment vertical="center"/>
      <protection locked="0"/>
    </xf>
    <xf numFmtId="0" fontId="7" fillId="4" borderId="14" xfId="0" applyFont="1" applyFill="1" applyBorder="1" applyProtection="1">
      <alignment vertical="center"/>
      <protection locked="0"/>
    </xf>
    <xf numFmtId="0" fontId="11" fillId="4" borderId="1" xfId="0" applyFont="1" applyFill="1" applyBorder="1" applyProtection="1">
      <alignment vertical="center"/>
      <protection locked="0"/>
    </xf>
    <xf numFmtId="0" fontId="19" fillId="0" borderId="0" xfId="0" applyFont="1" applyAlignment="1">
      <alignment horizontal="right" vertical="center"/>
    </xf>
    <xf numFmtId="0" fontId="7" fillId="5" borderId="3" xfId="0" applyFont="1" applyFill="1" applyBorder="1" applyProtection="1">
      <alignment vertical="center"/>
      <protection locked="0"/>
    </xf>
    <xf numFmtId="0" fontId="7" fillId="5" borderId="1" xfId="0" applyFont="1" applyFill="1" applyBorder="1" applyProtection="1">
      <alignment vertical="center"/>
      <protection locked="0"/>
    </xf>
    <xf numFmtId="0" fontId="7" fillId="5" borderId="7" xfId="0" applyFont="1" applyFill="1" applyBorder="1" applyProtection="1">
      <alignment vertical="center"/>
      <protection locked="0"/>
    </xf>
    <xf numFmtId="0" fontId="7" fillId="0" borderId="12" xfId="0" applyFont="1" applyBorder="1" applyAlignment="1">
      <alignment horizontal="right" vertical="center"/>
    </xf>
    <xf numFmtId="0" fontId="0" fillId="0" borderId="0" xfId="0" applyAlignment="1">
      <alignment horizontal="left" vertical="center"/>
    </xf>
    <xf numFmtId="176" fontId="0" fillId="0" borderId="0" xfId="0" applyNumberFormat="1" applyProtection="1">
      <alignment vertical="center"/>
      <protection locked="0"/>
    </xf>
    <xf numFmtId="0" fontId="18" fillId="0" borderId="0" xfId="0" applyFont="1">
      <alignment vertical="center"/>
    </xf>
    <xf numFmtId="0" fontId="22" fillId="0" borderId="42" xfId="0" applyFont="1" applyBorder="1" applyAlignment="1">
      <alignment horizontal="center" vertical="center"/>
    </xf>
    <xf numFmtId="22" fontId="22" fillId="0" borderId="0" xfId="0" applyNumberFormat="1" applyFont="1" applyAlignment="1">
      <alignment horizontal="left" vertical="center"/>
    </xf>
    <xf numFmtId="14" fontId="24" fillId="2" borderId="1" xfId="0" applyNumberFormat="1" applyFont="1" applyFill="1" applyBorder="1" applyProtection="1">
      <alignment vertical="center"/>
      <protection locked="0"/>
    </xf>
    <xf numFmtId="0" fontId="24" fillId="4" borderId="1" xfId="0" applyFont="1" applyFill="1" applyBorder="1" applyProtection="1">
      <alignment vertical="center"/>
      <protection locked="0"/>
    </xf>
    <xf numFmtId="176" fontId="24" fillId="2" borderId="1" xfId="0" applyNumberFormat="1" applyFont="1" applyFill="1" applyBorder="1" applyProtection="1">
      <alignment vertical="center"/>
      <protection locked="0"/>
    </xf>
    <xf numFmtId="0" fontId="7" fillId="0" borderId="16" xfId="0" applyFont="1" applyBorder="1">
      <alignment vertical="center"/>
    </xf>
    <xf numFmtId="0" fontId="27" fillId="0" borderId="0" xfId="0" applyFont="1">
      <alignment vertical="center"/>
    </xf>
    <xf numFmtId="0" fontId="24" fillId="2" borderId="2" xfId="0" applyFont="1" applyFill="1" applyBorder="1" applyProtection="1">
      <alignment vertical="center"/>
      <protection locked="0"/>
    </xf>
    <xf numFmtId="0" fontId="0" fillId="0" borderId="0" xfId="0" applyAlignment="1">
      <alignment horizontal="right" vertical="center"/>
    </xf>
    <xf numFmtId="0" fontId="24" fillId="2" borderId="1" xfId="0" applyFont="1" applyFill="1" applyBorder="1" applyProtection="1">
      <alignment vertical="center"/>
      <protection locked="0"/>
    </xf>
    <xf numFmtId="0" fontId="24" fillId="4" borderId="15" xfId="0" applyFont="1" applyFill="1" applyBorder="1" applyProtection="1">
      <alignment vertical="center"/>
      <protection locked="0"/>
    </xf>
    <xf numFmtId="0" fontId="24" fillId="4" borderId="14" xfId="0" applyFont="1" applyFill="1" applyBorder="1" applyProtection="1">
      <alignment vertical="center"/>
      <protection locked="0"/>
    </xf>
    <xf numFmtId="0" fontId="0" fillId="0" borderId="7" xfId="0" applyBorder="1">
      <alignment vertical="center"/>
    </xf>
    <xf numFmtId="0" fontId="29" fillId="4" borderId="1" xfId="0" applyFont="1" applyFill="1" applyBorder="1" applyProtection="1">
      <alignment vertical="center"/>
      <protection locked="0"/>
    </xf>
    <xf numFmtId="0" fontId="0" fillId="0" borderId="18" xfId="0" applyBorder="1" applyAlignment="1">
      <alignment horizontal="centerContinuous" vertical="center"/>
    </xf>
    <xf numFmtId="0" fontId="0" fillId="0" borderId="19" xfId="0" applyBorder="1" applyAlignment="1">
      <alignment horizontal="centerContinuous" vertical="center"/>
    </xf>
    <xf numFmtId="0" fontId="0" fillId="0" borderId="17" xfId="0" applyBorder="1" applyAlignment="1">
      <alignment vertical="top"/>
    </xf>
    <xf numFmtId="0" fontId="0" fillId="0" borderId="24" xfId="0" applyBorder="1">
      <alignment vertical="center"/>
    </xf>
    <xf numFmtId="0" fontId="0" fillId="0" borderId="0" xfId="0" applyAlignment="1">
      <alignment vertical="top"/>
    </xf>
    <xf numFmtId="0" fontId="0" fillId="0" borderId="0" xfId="0" applyAlignment="1">
      <alignment horizontal="right" vertical="top"/>
    </xf>
    <xf numFmtId="0" fontId="24" fillId="3" borderId="7" xfId="0" applyFont="1" applyFill="1" applyBorder="1" applyProtection="1">
      <alignment vertical="center"/>
      <protection locked="0"/>
    </xf>
    <xf numFmtId="0" fontId="0" fillId="0" borderId="26" xfId="0" applyBorder="1">
      <alignment vertical="center"/>
    </xf>
    <xf numFmtId="0" fontId="24" fillId="3" borderId="1" xfId="0" applyFont="1" applyFill="1" applyBorder="1" applyProtection="1">
      <alignment vertical="center"/>
      <protection locked="0"/>
    </xf>
    <xf numFmtId="0" fontId="24" fillId="3" borderId="8" xfId="0" applyFont="1" applyFill="1" applyBorder="1" applyProtection="1">
      <alignment vertical="center"/>
      <protection locked="0"/>
    </xf>
    <xf numFmtId="0" fontId="24" fillId="3" borderId="3" xfId="0" applyFont="1" applyFill="1" applyBorder="1" applyProtection="1">
      <alignment vertical="center"/>
      <protection locked="0"/>
    </xf>
    <xf numFmtId="0" fontId="24" fillId="5" borderId="3" xfId="0" applyFont="1" applyFill="1" applyBorder="1" applyProtection="1">
      <alignment vertical="center"/>
      <protection locked="0"/>
    </xf>
    <xf numFmtId="0" fontId="24" fillId="3" borderId="3" xfId="0" applyFont="1" applyFill="1" applyBorder="1" applyAlignment="1" applyProtection="1">
      <alignment horizontal="center" vertical="center"/>
      <protection locked="0"/>
    </xf>
    <xf numFmtId="0" fontId="24" fillId="3" borderId="30" xfId="0" applyFont="1" applyFill="1" applyBorder="1" applyProtection="1">
      <alignment vertical="center"/>
      <protection locked="0"/>
    </xf>
    <xf numFmtId="0" fontId="24" fillId="3" borderId="29" xfId="0" applyFont="1" applyFill="1" applyBorder="1" applyProtection="1">
      <alignment vertical="center"/>
      <protection locked="0"/>
    </xf>
    <xf numFmtId="0" fontId="32" fillId="0" borderId="31" xfId="0" applyFont="1" applyBorder="1">
      <alignment vertical="center"/>
    </xf>
    <xf numFmtId="0" fontId="24" fillId="3" borderId="32" xfId="0" applyFont="1" applyFill="1" applyBorder="1" applyProtection="1">
      <alignment vertical="center"/>
      <protection locked="0"/>
    </xf>
    <xf numFmtId="0" fontId="24" fillId="3" borderId="26" xfId="0" applyFont="1" applyFill="1" applyBorder="1" applyProtection="1">
      <alignment vertical="center"/>
      <protection locked="0"/>
    </xf>
    <xf numFmtId="0" fontId="0" fillId="0" borderId="36" xfId="0" applyBorder="1">
      <alignment vertical="center"/>
    </xf>
    <xf numFmtId="0" fontId="32" fillId="0" borderId="33" xfId="0" applyFont="1" applyBorder="1">
      <alignment vertical="center"/>
    </xf>
    <xf numFmtId="0" fontId="24" fillId="3" borderId="43" xfId="0" applyFont="1" applyFill="1" applyBorder="1" applyProtection="1">
      <alignment vertical="center"/>
      <protection locked="0"/>
    </xf>
    <xf numFmtId="0" fontId="0" fillId="0" borderId="34" xfId="0" applyBorder="1">
      <alignment vertical="center"/>
    </xf>
    <xf numFmtId="0" fontId="24" fillId="3" borderId="36" xfId="0" applyFont="1" applyFill="1" applyBorder="1" applyProtection="1">
      <alignment vertical="center"/>
      <protection locked="0"/>
    </xf>
    <xf numFmtId="0" fontId="27" fillId="0" borderId="44" xfId="0" applyFont="1" applyBorder="1">
      <alignment vertical="center"/>
    </xf>
    <xf numFmtId="0" fontId="27" fillId="0" borderId="45" xfId="0" applyFont="1" applyBorder="1">
      <alignment vertical="center"/>
    </xf>
    <xf numFmtId="0" fontId="24" fillId="5" borderId="1" xfId="0" applyFont="1" applyFill="1" applyBorder="1" applyProtection="1">
      <alignment vertical="center"/>
      <protection locked="0"/>
    </xf>
    <xf numFmtId="0" fontId="32" fillId="0" borderId="0" xfId="0" applyFont="1" applyAlignment="1">
      <alignment horizontal="right" vertical="center"/>
    </xf>
    <xf numFmtId="0" fontId="24" fillId="5" borderId="7" xfId="0" applyFont="1" applyFill="1" applyBorder="1" applyProtection="1">
      <alignment vertical="center"/>
      <protection locked="0"/>
    </xf>
    <xf numFmtId="0" fontId="3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37" fillId="0" borderId="0" xfId="0" applyFont="1">
      <alignment vertical="center"/>
    </xf>
    <xf numFmtId="0" fontId="38" fillId="0" borderId="0" xfId="0" applyFont="1" applyAlignment="1">
      <alignment horizontal="center" vertical="center"/>
    </xf>
    <xf numFmtId="180" fontId="8" fillId="0" borderId="0" xfId="0" applyNumberFormat="1" applyFont="1">
      <alignment vertical="center"/>
    </xf>
    <xf numFmtId="0" fontId="7" fillId="3" borderId="28" xfId="0" applyFont="1" applyFill="1" applyBorder="1" applyProtection="1">
      <alignment vertical="center"/>
      <protection locked="0"/>
    </xf>
    <xf numFmtId="0" fontId="7" fillId="3" borderId="31" xfId="0" applyFont="1" applyFill="1" applyBorder="1" applyProtection="1">
      <alignment vertical="center"/>
      <protection locked="0"/>
    </xf>
    <xf numFmtId="0" fontId="7" fillId="3" borderId="33" xfId="0" applyFont="1" applyFill="1" applyBorder="1" applyProtection="1">
      <alignment vertical="center"/>
      <protection locked="0"/>
    </xf>
    <xf numFmtId="0" fontId="10" fillId="0" borderId="47" xfId="0" applyFont="1" applyBorder="1">
      <alignment vertical="center"/>
    </xf>
    <xf numFmtId="0" fontId="10" fillId="0" borderId="21" xfId="0" applyFont="1" applyBorder="1">
      <alignment vertical="center"/>
    </xf>
    <xf numFmtId="0" fontId="7" fillId="0" borderId="7" xfId="0" applyFont="1" applyBorder="1" applyAlignment="1">
      <alignment horizontal="center" vertical="center"/>
    </xf>
    <xf numFmtId="0" fontId="7" fillId="0" borderId="3"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40" fillId="0" borderId="17" xfId="0" applyFont="1" applyBorder="1" applyAlignment="1">
      <alignment horizontal="distributed" vertical="center"/>
    </xf>
    <xf numFmtId="0" fontId="40" fillId="0" borderId="48" xfId="0" quotePrefix="1" applyFont="1" applyBorder="1" applyAlignment="1">
      <alignment horizontal="right" vertical="center"/>
    </xf>
    <xf numFmtId="0" fontId="7" fillId="0" borderId="0" xfId="0" applyFont="1" applyAlignment="1">
      <alignment horizontal="left" vertical="center"/>
    </xf>
    <xf numFmtId="0" fontId="7" fillId="0" borderId="25" xfId="0" applyFont="1" applyBorder="1" applyAlignment="1">
      <alignment horizontal="right" vertical="center"/>
    </xf>
    <xf numFmtId="0" fontId="42" fillId="0" borderId="25" xfId="0" applyFont="1" applyBorder="1">
      <alignment vertical="center"/>
    </xf>
    <xf numFmtId="0" fontId="43" fillId="0" borderId="25" xfId="0" applyFont="1" applyBorder="1">
      <alignment vertical="center"/>
    </xf>
    <xf numFmtId="0" fontId="44" fillId="0" borderId="0" xfId="1" applyAlignment="1">
      <alignment horizontal="right" vertical="center"/>
    </xf>
    <xf numFmtId="14" fontId="44" fillId="0" borderId="0" xfId="1" applyNumberFormat="1">
      <alignment vertical="center"/>
    </xf>
    <xf numFmtId="0" fontId="44" fillId="0" borderId="0" xfId="1">
      <alignment vertical="center"/>
    </xf>
    <xf numFmtId="179" fontId="5" fillId="2" borderId="38" xfId="0" applyNumberFormat="1" applyFont="1" applyFill="1" applyBorder="1">
      <alignment vertical="center"/>
    </xf>
    <xf numFmtId="179" fontId="0" fillId="0" borderId="38" xfId="0" applyNumberFormat="1" applyBorder="1">
      <alignment vertical="center"/>
    </xf>
    <xf numFmtId="179" fontId="0" fillId="0" borderId="0" xfId="0" applyNumberFormat="1">
      <alignment vertical="center"/>
    </xf>
    <xf numFmtId="38" fontId="5" fillId="3" borderId="38" xfId="2" applyFont="1" applyFill="1" applyBorder="1">
      <alignment vertical="center"/>
    </xf>
    <xf numFmtId="38" fontId="0" fillId="0" borderId="38" xfId="2" applyFont="1" applyBorder="1">
      <alignment vertical="center"/>
    </xf>
    <xf numFmtId="38" fontId="0" fillId="0" borderId="0" xfId="2" applyFont="1">
      <alignment vertical="center"/>
    </xf>
    <xf numFmtId="0" fontId="24" fillId="2" borderId="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24" fillId="2" borderId="39" xfId="0" applyFont="1" applyFill="1" applyBorder="1" applyAlignment="1" applyProtection="1">
      <alignment vertical="center" wrapText="1"/>
      <protection locked="0"/>
    </xf>
    <xf numFmtId="0" fontId="24" fillId="2" borderId="40" xfId="0" applyFont="1" applyFill="1" applyBorder="1" applyAlignment="1" applyProtection="1">
      <alignment vertical="center" wrapText="1"/>
      <protection locked="0"/>
    </xf>
    <xf numFmtId="0" fontId="24" fillId="2" borderId="41" xfId="0" applyFont="1" applyFill="1" applyBorder="1" applyAlignment="1" applyProtection="1">
      <alignment vertical="center" wrapText="1"/>
      <protection locked="0"/>
    </xf>
    <xf numFmtId="0" fontId="25" fillId="2" borderId="13" xfId="0" applyFont="1" applyFill="1" applyBorder="1" applyProtection="1">
      <alignment vertical="center"/>
      <protection locked="0"/>
    </xf>
    <xf numFmtId="0" fontId="25" fillId="2" borderId="27" xfId="0" applyFont="1" applyFill="1" applyBorder="1" applyProtection="1">
      <alignment vertical="center"/>
      <protection locked="0"/>
    </xf>
    <xf numFmtId="0" fontId="25" fillId="2" borderId="5" xfId="0" applyFont="1" applyFill="1" applyBorder="1" applyProtection="1">
      <alignment vertical="center"/>
      <protection locked="0"/>
    </xf>
    <xf numFmtId="0" fontId="24" fillId="2" borderId="39" xfId="0" applyFont="1" applyFill="1" applyBorder="1" applyProtection="1">
      <alignment vertical="center"/>
      <protection locked="0"/>
    </xf>
    <xf numFmtId="0" fontId="24" fillId="2" borderId="40" xfId="0" applyFont="1" applyFill="1" applyBorder="1" applyProtection="1">
      <alignment vertical="center"/>
      <protection locked="0"/>
    </xf>
    <xf numFmtId="0" fontId="24" fillId="2" borderId="41" xfId="0" applyFont="1" applyFill="1" applyBorder="1" applyProtection="1">
      <alignment vertical="center"/>
      <protection locked="0"/>
    </xf>
    <xf numFmtId="0" fontId="24" fillId="2" borderId="13" xfId="0" applyFont="1" applyFill="1" applyBorder="1" applyProtection="1">
      <alignment vertical="center"/>
      <protection locked="0"/>
    </xf>
    <xf numFmtId="0" fontId="24" fillId="2" borderId="27" xfId="0" applyFont="1" applyFill="1" applyBorder="1" applyProtection="1">
      <alignment vertical="center"/>
      <protection locked="0"/>
    </xf>
    <xf numFmtId="0" fontId="24" fillId="2" borderId="5" xfId="0" applyFont="1" applyFill="1" applyBorder="1" applyProtection="1">
      <alignment vertical="center"/>
      <protection locked="0"/>
    </xf>
    <xf numFmtId="0" fontId="24" fillId="2" borderId="8" xfId="0" applyFont="1" applyFill="1" applyBorder="1" applyProtection="1">
      <alignment vertical="center"/>
      <protection locked="0"/>
    </xf>
    <xf numFmtId="0" fontId="24" fillId="2" borderId="9" xfId="0" applyFont="1" applyFill="1" applyBorder="1" applyProtection="1">
      <alignment vertical="center"/>
      <protection locked="0"/>
    </xf>
    <xf numFmtId="0" fontId="24" fillId="2" borderId="2" xfId="0" applyFont="1" applyFill="1" applyBorder="1" applyProtection="1">
      <alignment vertical="center"/>
      <protection locked="0"/>
    </xf>
    <xf numFmtId="0" fontId="24" fillId="2" borderId="10" xfId="0" applyFont="1" applyFill="1" applyBorder="1" applyProtection="1">
      <alignment vertical="center"/>
      <protection locked="0"/>
    </xf>
    <xf numFmtId="0" fontId="24" fillId="2" borderId="11" xfId="0" applyFont="1" applyFill="1" applyBorder="1" applyProtection="1">
      <alignment vertical="center"/>
      <protection locked="0"/>
    </xf>
    <xf numFmtId="0" fontId="24" fillId="3" borderId="10"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24" fillId="3" borderId="16"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wrapText="1"/>
      <protection locked="0"/>
    </xf>
    <xf numFmtId="0" fontId="24" fillId="3" borderId="27"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10"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24" fillId="2" borderId="8" xfId="0" applyFont="1" applyFill="1" applyBorder="1" applyAlignment="1" applyProtection="1">
      <alignment vertical="center" wrapText="1"/>
      <protection locked="0"/>
    </xf>
    <xf numFmtId="0" fontId="24" fillId="2" borderId="9" xfId="0" applyFont="1" applyFill="1" applyBorder="1" applyAlignment="1" applyProtection="1">
      <alignment vertical="center" wrapText="1"/>
      <protection locked="0"/>
    </xf>
    <xf numFmtId="0" fontId="24" fillId="2" borderId="2" xfId="0" applyFont="1" applyFill="1" applyBorder="1" applyAlignment="1" applyProtection="1">
      <alignment vertical="center" wrapText="1"/>
      <protection locked="0"/>
    </xf>
    <xf numFmtId="0" fontId="28" fillId="2" borderId="8" xfId="0" applyFont="1" applyFill="1" applyBorder="1" applyProtection="1">
      <alignment vertical="center"/>
      <protection locked="0"/>
    </xf>
    <xf numFmtId="0" fontId="24" fillId="3" borderId="10" xfId="0" applyFont="1" applyFill="1" applyBorder="1" applyAlignment="1" applyProtection="1">
      <alignment vertical="center" wrapText="1"/>
      <protection locked="0"/>
    </xf>
    <xf numFmtId="0" fontId="24" fillId="3" borderId="12" xfId="0" applyFont="1" applyFill="1" applyBorder="1" applyAlignment="1" applyProtection="1">
      <alignment vertical="center" wrapText="1"/>
      <protection locked="0"/>
    </xf>
    <xf numFmtId="0" fontId="24" fillId="3" borderId="11" xfId="0" applyFont="1" applyFill="1" applyBorder="1" applyAlignment="1" applyProtection="1">
      <alignment vertical="center" wrapText="1"/>
      <protection locked="0"/>
    </xf>
    <xf numFmtId="0" fontId="24" fillId="3" borderId="16" xfId="0" applyFont="1" applyFill="1" applyBorder="1" applyAlignment="1" applyProtection="1">
      <alignment vertical="center" wrapText="1"/>
      <protection locked="0"/>
    </xf>
    <xf numFmtId="0" fontId="24" fillId="3" borderId="0" xfId="0" applyFont="1" applyFill="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13" xfId="0" applyFont="1" applyFill="1" applyBorder="1" applyAlignment="1" applyProtection="1">
      <alignment vertical="center" wrapText="1"/>
      <protection locked="0"/>
    </xf>
    <xf numFmtId="0" fontId="24" fillId="3" borderId="27"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30" fillId="0" borderId="20" xfId="0" applyFont="1" applyBorder="1">
      <alignment vertical="center"/>
    </xf>
    <xf numFmtId="0" fontId="0" fillId="0" borderId="21" xfId="0" applyBorder="1">
      <alignment vertical="center"/>
    </xf>
    <xf numFmtId="0" fontId="0" fillId="0" borderId="22" xfId="0" applyBorder="1">
      <alignment vertical="center"/>
    </xf>
    <xf numFmtId="0" fontId="24" fillId="5" borderId="10" xfId="0" applyFont="1" applyFill="1" applyBorder="1" applyProtection="1">
      <alignment vertical="center"/>
      <protection locked="0"/>
    </xf>
    <xf numFmtId="0" fontId="24" fillId="5" borderId="11" xfId="0" applyFont="1" applyFill="1" applyBorder="1" applyProtection="1">
      <alignment vertical="center"/>
      <protection locked="0"/>
    </xf>
    <xf numFmtId="0" fontId="24" fillId="5" borderId="16" xfId="0" applyFont="1" applyFill="1" applyBorder="1" applyProtection="1">
      <alignment vertical="center"/>
      <protection locked="0"/>
    </xf>
    <xf numFmtId="0" fontId="24" fillId="5" borderId="6" xfId="0" applyFont="1" applyFill="1" applyBorder="1" applyProtection="1">
      <alignment vertical="center"/>
      <protection locked="0"/>
    </xf>
    <xf numFmtId="0" fontId="24" fillId="5" borderId="13" xfId="0" applyFont="1" applyFill="1" applyBorder="1" applyProtection="1">
      <alignment vertical="center"/>
      <protection locked="0"/>
    </xf>
    <xf numFmtId="0" fontId="24" fillId="5" borderId="5" xfId="0" applyFont="1" applyFill="1" applyBorder="1" applyProtection="1">
      <alignment vertical="center"/>
      <protection locked="0"/>
    </xf>
    <xf numFmtId="0" fontId="24" fillId="3" borderId="9" xfId="0" applyFont="1" applyFill="1" applyBorder="1" applyProtection="1">
      <alignment vertical="center"/>
      <protection locked="0"/>
    </xf>
    <xf numFmtId="0" fontId="24" fillId="3" borderId="2" xfId="0" applyFont="1" applyFill="1" applyBorder="1" applyProtection="1">
      <alignment vertical="center"/>
      <protection locked="0"/>
    </xf>
    <xf numFmtId="0" fontId="24" fillId="3" borderId="7" xfId="0" applyFont="1" applyFill="1" applyBorder="1" applyProtection="1">
      <alignment vertical="center"/>
      <protection locked="0"/>
    </xf>
    <xf numFmtId="0" fontId="24" fillId="3" borderId="4" xfId="0" applyFont="1" applyFill="1" applyBorder="1" applyProtection="1">
      <alignment vertical="center"/>
      <protection locked="0"/>
    </xf>
    <xf numFmtId="0" fontId="24" fillId="3" borderId="3" xfId="0" applyFont="1" applyFill="1" applyBorder="1" applyProtection="1">
      <alignment vertical="center"/>
      <protection locked="0"/>
    </xf>
    <xf numFmtId="0" fontId="0" fillId="0" borderId="9" xfId="0" applyBorder="1">
      <alignment vertical="center"/>
    </xf>
    <xf numFmtId="0" fontId="0" fillId="0" borderId="23" xfId="0" applyBorder="1">
      <alignment vertical="center"/>
    </xf>
    <xf numFmtId="0" fontId="7" fillId="3" borderId="8" xfId="0" applyFont="1" applyFill="1" applyBorder="1" applyProtection="1">
      <alignment vertical="center"/>
      <protection locked="0"/>
    </xf>
    <xf numFmtId="0" fontId="7" fillId="3" borderId="9" xfId="0" applyFont="1" applyFill="1" applyBorder="1" applyProtection="1">
      <alignment vertical="center"/>
      <protection locked="0"/>
    </xf>
    <xf numFmtId="0" fontId="7" fillId="3" borderId="2" xfId="0" applyFont="1" applyFill="1" applyBorder="1" applyProtection="1">
      <alignment vertical="center"/>
      <protection locked="0"/>
    </xf>
    <xf numFmtId="0" fontId="24" fillId="3" borderId="8" xfId="0" applyFont="1" applyFill="1" applyBorder="1" applyProtection="1">
      <alignment vertical="center"/>
      <protection locked="0"/>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24" fillId="3" borderId="13" xfId="0" applyFont="1" applyFill="1" applyBorder="1" applyProtection="1">
      <alignment vertical="center"/>
      <protection locked="0"/>
    </xf>
    <xf numFmtId="0" fontId="24" fillId="3" borderId="5" xfId="0" applyFont="1" applyFill="1" applyBorder="1" applyProtection="1">
      <alignment vertical="center"/>
      <protection locked="0"/>
    </xf>
    <xf numFmtId="0" fontId="24" fillId="3" borderId="8"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4" fillId="5" borderId="8" xfId="0" applyFont="1" applyFill="1" applyBorder="1" applyProtection="1">
      <alignment vertical="center"/>
      <protection locked="0"/>
    </xf>
    <xf numFmtId="0" fontId="24" fillId="5" borderId="9" xfId="0" applyFont="1" applyFill="1" applyBorder="1" applyProtection="1">
      <alignment vertical="center"/>
      <protection locked="0"/>
    </xf>
    <xf numFmtId="0" fontId="24" fillId="5" borderId="2" xfId="0" applyFont="1" applyFill="1" applyBorder="1" applyProtection="1">
      <alignment vertical="center"/>
      <protection locked="0"/>
    </xf>
    <xf numFmtId="177" fontId="24" fillId="3" borderId="8" xfId="0" applyNumberFormat="1" applyFont="1" applyFill="1" applyBorder="1" applyAlignment="1" applyProtection="1">
      <alignment vertical="center" wrapText="1"/>
      <protection locked="0"/>
    </xf>
    <xf numFmtId="177" fontId="24" fillId="3" borderId="2" xfId="0" applyNumberFormat="1" applyFont="1" applyFill="1" applyBorder="1" applyAlignment="1" applyProtection="1">
      <alignment vertical="center" wrapText="1"/>
      <protection locked="0"/>
    </xf>
    <xf numFmtId="0" fontId="5" fillId="0" borderId="28" xfId="0" applyFont="1" applyBorder="1" applyAlignment="1">
      <alignment vertical="center" wrapText="1"/>
    </xf>
    <xf numFmtId="0" fontId="0" fillId="0" borderId="29" xfId="0" applyBorder="1" applyAlignment="1">
      <alignment vertical="center" wrapText="1"/>
    </xf>
    <xf numFmtId="0" fontId="31" fillId="0" borderId="28" xfId="0" applyFont="1" applyBorder="1" applyAlignment="1">
      <alignment vertical="center" wrapText="1"/>
    </xf>
    <xf numFmtId="0" fontId="31" fillId="0" borderId="29" xfId="0" applyFont="1" applyBorder="1" applyAlignment="1">
      <alignment vertical="center" wrapText="1"/>
    </xf>
    <xf numFmtId="0" fontId="0" fillId="0" borderId="8" xfId="0" applyBorder="1" applyAlignment="1">
      <alignment horizontal="right" vertical="center"/>
    </xf>
    <xf numFmtId="0" fontId="0" fillId="0" borderId="9" xfId="0" applyBorder="1" applyAlignment="1">
      <alignment horizontal="right" vertical="center"/>
    </xf>
    <xf numFmtId="0" fontId="7" fillId="0" borderId="0" xfId="0" applyFont="1" applyAlignment="1">
      <alignment vertical="center" wrapText="1"/>
    </xf>
    <xf numFmtId="0" fontId="0" fillId="0" borderId="0" xfId="0" applyAlignment="1">
      <alignment vertical="center" wrapText="1"/>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34" fillId="5" borderId="10" xfId="0" applyFont="1" applyFill="1" applyBorder="1" applyAlignment="1" applyProtection="1">
      <alignment vertical="center" wrapText="1"/>
      <protection locked="0"/>
    </xf>
    <xf numFmtId="0" fontId="34" fillId="5" borderId="11" xfId="0" applyFont="1"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35" fillId="5" borderId="10" xfId="0" applyFont="1" applyFill="1" applyBorder="1" applyAlignment="1" applyProtection="1">
      <alignment vertical="center" wrapText="1"/>
      <protection locked="0"/>
    </xf>
    <xf numFmtId="0" fontId="35" fillId="5" borderId="11" xfId="0" applyFont="1" applyFill="1" applyBorder="1" applyAlignment="1" applyProtection="1">
      <alignment vertical="center" wrapText="1"/>
      <protection locked="0"/>
    </xf>
    <xf numFmtId="0" fontId="7" fillId="3" borderId="10" xfId="0" applyFont="1" applyFill="1" applyBorder="1" applyAlignment="1" applyProtection="1">
      <alignment vertical="center" wrapText="1"/>
      <protection locked="0"/>
    </xf>
    <xf numFmtId="0" fontId="7" fillId="3" borderId="12" xfId="0" applyFont="1" applyFill="1" applyBorder="1" applyAlignment="1" applyProtection="1">
      <alignment vertical="center" wrapText="1"/>
      <protection locked="0"/>
    </xf>
    <xf numFmtId="0" fontId="7" fillId="3" borderId="11" xfId="0" applyFont="1" applyFill="1" applyBorder="1" applyAlignment="1" applyProtection="1">
      <alignment vertical="center" wrapText="1"/>
      <protection locked="0"/>
    </xf>
    <xf numFmtId="0" fontId="7" fillId="3" borderId="16"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13" xfId="0" applyFont="1" applyFill="1" applyBorder="1" applyAlignment="1" applyProtection="1">
      <alignment vertical="center" wrapText="1"/>
      <protection locked="0"/>
    </xf>
    <xf numFmtId="0" fontId="7" fillId="3" borderId="27"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8"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7" fillId="5" borderId="10"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7" fillId="3" borderId="13" xfId="0" applyFont="1" applyFill="1" applyBorder="1" applyProtection="1">
      <alignment vertical="center"/>
      <protection locked="0"/>
    </xf>
    <xf numFmtId="0" fontId="7" fillId="3" borderId="5"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3" xfId="0" applyFont="1" applyFill="1" applyBorder="1" applyProtection="1">
      <alignment vertical="center"/>
      <protection locked="0"/>
    </xf>
    <xf numFmtId="0" fontId="7" fillId="5" borderId="10" xfId="0" applyFont="1" applyFill="1" applyBorder="1" applyProtection="1">
      <alignment vertical="center"/>
      <protection locked="0"/>
    </xf>
    <xf numFmtId="0" fontId="7" fillId="5" borderId="11" xfId="0" applyFont="1" applyFill="1" applyBorder="1" applyProtection="1">
      <alignment vertical="center"/>
      <protection locked="0"/>
    </xf>
    <xf numFmtId="0" fontId="7" fillId="5" borderId="16" xfId="0" applyFont="1" applyFill="1" applyBorder="1" applyProtection="1">
      <alignment vertical="center"/>
      <protection locked="0"/>
    </xf>
    <xf numFmtId="0" fontId="7" fillId="5" borderId="6" xfId="0" applyFont="1" applyFill="1" applyBorder="1" applyProtection="1">
      <alignment vertical="center"/>
      <protection locked="0"/>
    </xf>
    <xf numFmtId="0" fontId="7" fillId="5" borderId="13" xfId="0" applyFont="1" applyFill="1" applyBorder="1" applyProtection="1">
      <alignment vertical="center"/>
      <protection locked="0"/>
    </xf>
    <xf numFmtId="0" fontId="7" fillId="5" borderId="5" xfId="0" applyFont="1" applyFill="1" applyBorder="1" applyProtection="1">
      <alignment vertical="center"/>
      <protection locked="0"/>
    </xf>
    <xf numFmtId="0" fontId="10" fillId="0" borderId="9" xfId="0" applyFont="1" applyBorder="1">
      <alignment vertical="center"/>
    </xf>
    <xf numFmtId="0" fontId="10" fillId="0" borderId="23" xfId="0" applyFont="1" applyBorder="1">
      <alignment vertical="center"/>
    </xf>
    <xf numFmtId="0" fontId="7" fillId="2" borderId="8" xfId="0" applyFont="1" applyFill="1" applyBorder="1" applyProtection="1">
      <alignment vertical="center"/>
      <protection locked="0"/>
    </xf>
    <xf numFmtId="0" fontId="7" fillId="2" borderId="2" xfId="0" applyFont="1" applyFill="1" applyBorder="1" applyProtection="1">
      <alignment vertical="center"/>
      <protection locked="0"/>
    </xf>
    <xf numFmtId="179" fontId="7" fillId="2" borderId="10" xfId="0" applyNumberFormat="1" applyFont="1" applyFill="1" applyBorder="1" applyProtection="1">
      <alignment vertical="center"/>
      <protection locked="0"/>
    </xf>
    <xf numFmtId="179" fontId="7" fillId="2" borderId="11" xfId="0" applyNumberFormat="1" applyFont="1" applyFill="1" applyBorder="1" applyProtection="1">
      <alignment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9" xfId="0" applyFont="1" applyFill="1" applyBorder="1" applyProtection="1">
      <alignment vertical="center"/>
      <protection locked="0"/>
    </xf>
    <xf numFmtId="0" fontId="7" fillId="2" borderId="5" xfId="0" applyFont="1" applyFill="1" applyBorder="1" applyProtection="1">
      <alignment vertical="center"/>
      <protection locked="0"/>
    </xf>
    <xf numFmtId="0" fontId="10" fillId="4" borderId="8" xfId="0" applyFont="1" applyFill="1" applyBorder="1" applyProtection="1">
      <alignment vertical="center"/>
      <protection locked="0"/>
    </xf>
    <xf numFmtId="0" fontId="7" fillId="4" borderId="2" xfId="0" applyFont="1" applyFill="1" applyBorder="1" applyProtection="1">
      <alignment vertical="center"/>
      <protection locked="0"/>
    </xf>
    <xf numFmtId="0" fontId="11"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5" borderId="8" xfId="0" applyFont="1" applyFill="1" applyBorder="1" applyProtection="1">
      <alignment vertical="center"/>
      <protection locked="0"/>
    </xf>
    <xf numFmtId="0" fontId="7" fillId="5" borderId="9" xfId="0" applyFont="1" applyFill="1" applyBorder="1" applyProtection="1">
      <alignment vertical="center"/>
      <protection locked="0"/>
    </xf>
    <xf numFmtId="0" fontId="7" fillId="5" borderId="2" xfId="0" applyFont="1" applyFill="1" applyBorder="1" applyProtection="1">
      <alignment vertical="center"/>
      <protection locked="0"/>
    </xf>
    <xf numFmtId="177" fontId="7" fillId="3" borderId="8" xfId="0" applyNumberFormat="1" applyFont="1" applyFill="1" applyBorder="1" applyAlignment="1" applyProtection="1">
      <alignment vertical="center" wrapText="1"/>
      <protection locked="0"/>
    </xf>
    <xf numFmtId="177" fontId="7" fillId="3" borderId="2" xfId="0" applyNumberFormat="1" applyFont="1" applyFill="1" applyBorder="1" applyAlignment="1" applyProtection="1">
      <alignment vertical="center" wrapText="1"/>
      <protection locked="0"/>
    </xf>
    <xf numFmtId="0" fontId="7" fillId="2" borderId="39" xfId="0" applyFont="1" applyFill="1" applyBorder="1" applyProtection="1">
      <alignment vertical="center"/>
      <protection locked="0"/>
    </xf>
    <xf numFmtId="0" fontId="7" fillId="2" borderId="40" xfId="0" applyFont="1" applyFill="1" applyBorder="1" applyProtection="1">
      <alignment vertical="center"/>
      <protection locked="0"/>
    </xf>
    <xf numFmtId="0" fontId="7" fillId="2" borderId="41" xfId="0" applyFont="1" applyFill="1" applyBorder="1" applyProtection="1">
      <alignment vertical="center"/>
      <protection locked="0"/>
    </xf>
    <xf numFmtId="0" fontId="7" fillId="2" borderId="13" xfId="0" applyFont="1" applyFill="1" applyBorder="1" applyProtection="1">
      <alignment vertical="center"/>
      <protection locked="0"/>
    </xf>
    <xf numFmtId="0" fontId="7" fillId="2" borderId="27" xfId="0" applyFont="1" applyFill="1" applyBorder="1" applyProtection="1">
      <alignment vertical="center"/>
      <protection locked="0"/>
    </xf>
    <xf numFmtId="49" fontId="7" fillId="2" borderId="8" xfId="0" applyNumberFormat="1" applyFont="1" applyFill="1" applyBorder="1" applyProtection="1">
      <alignment vertical="center"/>
      <protection locked="0"/>
    </xf>
    <xf numFmtId="49" fontId="7" fillId="2" borderId="9"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14" fillId="0" borderId="28" xfId="0" applyFont="1" applyBorder="1" applyAlignment="1">
      <alignment vertical="center" wrapText="1"/>
    </xf>
    <xf numFmtId="0" fontId="7" fillId="0" borderId="29" xfId="0" applyFont="1" applyBorder="1" applyAlignment="1">
      <alignment vertical="center" wrapText="1"/>
    </xf>
    <xf numFmtId="0" fontId="14" fillId="0" borderId="46" xfId="0" applyFont="1" applyBorder="1" applyAlignment="1">
      <alignment vertical="center" wrapText="1"/>
    </xf>
  </cellXfs>
  <cellStyles count="3">
    <cellStyle name="桁区切り" xfId="2" builtinId="6"/>
    <cellStyle name="標準" xfId="0" builtinId="0"/>
    <cellStyle name="標準 2" xfId="1" xr:uid="{CCB111C0-6363-4129-9B7D-D8A6C50BCA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247650</xdr:colOff>
      <xdr:row>10</xdr:row>
      <xdr:rowOff>0</xdr:rowOff>
    </xdr:from>
    <xdr:ext cx="325730" cy="275717"/>
    <xdr:sp macro="" textlink="">
      <xdr:nvSpPr>
        <xdr:cNvPr id="2" name="テキスト ボックス 1">
          <a:extLst>
            <a:ext uri="{FF2B5EF4-FFF2-40B4-BE49-F238E27FC236}">
              <a16:creationId xmlns:a16="http://schemas.microsoft.com/office/drawing/2014/main" id="{23AFBDED-F586-4638-8F83-5AB29E75295E}"/>
            </a:ext>
          </a:extLst>
        </xdr:cNvPr>
        <xdr:cNvSpPr txBox="1"/>
      </xdr:nvSpPr>
      <xdr:spPr>
        <a:xfrm>
          <a:off x="4676775" y="2286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32</xdr:row>
      <xdr:rowOff>0</xdr:rowOff>
    </xdr:from>
    <xdr:ext cx="325730" cy="275717"/>
    <xdr:sp macro="" textlink="">
      <xdr:nvSpPr>
        <xdr:cNvPr id="6" name="テキスト ボックス 5">
          <a:extLst>
            <a:ext uri="{FF2B5EF4-FFF2-40B4-BE49-F238E27FC236}">
              <a16:creationId xmlns:a16="http://schemas.microsoft.com/office/drawing/2014/main" id="{536157F5-AE1C-44E2-BECE-B70C3B1DC9A2}"/>
            </a:ext>
          </a:extLst>
        </xdr:cNvPr>
        <xdr:cNvSpPr txBox="1"/>
      </xdr:nvSpPr>
      <xdr:spPr>
        <a:xfrm>
          <a:off x="381000" y="74295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38100</xdr:colOff>
      <xdr:row>67</xdr:row>
      <xdr:rowOff>228600</xdr:rowOff>
    </xdr:from>
    <xdr:ext cx="325730" cy="275717"/>
    <xdr:sp macro="" textlink="">
      <xdr:nvSpPr>
        <xdr:cNvPr id="7" name="テキスト ボックス 6">
          <a:extLst>
            <a:ext uri="{FF2B5EF4-FFF2-40B4-BE49-F238E27FC236}">
              <a16:creationId xmlns:a16="http://schemas.microsoft.com/office/drawing/2014/main" id="{40105B61-B364-4D5C-B134-E14A2E402772}"/>
            </a:ext>
          </a:extLst>
        </xdr:cNvPr>
        <xdr:cNvSpPr txBox="1"/>
      </xdr:nvSpPr>
      <xdr:spPr>
        <a:xfrm>
          <a:off x="419100" y="15659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95250</xdr:colOff>
      <xdr:row>87</xdr:row>
      <xdr:rowOff>219075</xdr:rowOff>
    </xdr:from>
    <xdr:ext cx="325730" cy="275717"/>
    <xdr:sp macro="" textlink="">
      <xdr:nvSpPr>
        <xdr:cNvPr id="10" name="テキスト ボックス 9">
          <a:extLst>
            <a:ext uri="{FF2B5EF4-FFF2-40B4-BE49-F238E27FC236}">
              <a16:creationId xmlns:a16="http://schemas.microsoft.com/office/drawing/2014/main" id="{69229E65-CEB2-4505-B8A5-917929C2989A}"/>
            </a:ext>
          </a:extLst>
        </xdr:cNvPr>
        <xdr:cNvSpPr txBox="1"/>
      </xdr:nvSpPr>
      <xdr:spPr>
        <a:xfrm>
          <a:off x="95250" y="20221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2</xdr:col>
      <xdr:colOff>762000</xdr:colOff>
      <xdr:row>78</xdr:row>
      <xdr:rowOff>0</xdr:rowOff>
    </xdr:from>
    <xdr:ext cx="325730" cy="275717"/>
    <xdr:sp macro="" textlink="">
      <xdr:nvSpPr>
        <xdr:cNvPr id="13" name="テキスト ボックス 12">
          <a:extLst>
            <a:ext uri="{FF2B5EF4-FFF2-40B4-BE49-F238E27FC236}">
              <a16:creationId xmlns:a16="http://schemas.microsoft.com/office/drawing/2014/main" id="{408608AF-CDB4-41B9-B65B-BE4EFB9F7D24}"/>
            </a:ext>
          </a:extLst>
        </xdr:cNvPr>
        <xdr:cNvSpPr txBox="1"/>
      </xdr:nvSpPr>
      <xdr:spPr>
        <a:xfrm>
          <a:off x="1952625" y="17945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295275</xdr:colOff>
      <xdr:row>163</xdr:row>
      <xdr:rowOff>171464</xdr:rowOff>
    </xdr:from>
    <xdr:to>
      <xdr:col>8</xdr:col>
      <xdr:colOff>428625</xdr:colOff>
      <xdr:row>178</xdr:row>
      <xdr:rowOff>200037</xdr:rowOff>
    </xdr:to>
    <xdr:grpSp>
      <xdr:nvGrpSpPr>
        <xdr:cNvPr id="18" name="グループ化 17">
          <a:extLst>
            <a:ext uri="{FF2B5EF4-FFF2-40B4-BE49-F238E27FC236}">
              <a16:creationId xmlns:a16="http://schemas.microsoft.com/office/drawing/2014/main" id="{F436C1F6-EBCA-4540-AB33-38620DB1FEA1}"/>
            </a:ext>
          </a:extLst>
        </xdr:cNvPr>
        <xdr:cNvGrpSpPr/>
      </xdr:nvGrpSpPr>
      <xdr:grpSpPr>
        <a:xfrm>
          <a:off x="676275" y="37547564"/>
          <a:ext cx="5800725" cy="3457573"/>
          <a:chOff x="666750" y="42833925"/>
          <a:chExt cx="5800725" cy="3603373"/>
        </a:xfrm>
      </xdr:grpSpPr>
      <xdr:sp macro="" textlink="">
        <xdr:nvSpPr>
          <xdr:cNvPr id="19" name="Text Box 2">
            <a:extLst>
              <a:ext uri="{FF2B5EF4-FFF2-40B4-BE49-F238E27FC236}">
                <a16:creationId xmlns:a16="http://schemas.microsoft.com/office/drawing/2014/main" id="{82EB6667-A2B3-A9CE-7529-32FEFA88489F}"/>
              </a:ext>
            </a:extLst>
          </xdr:cNvPr>
          <xdr:cNvSpPr txBox="1">
            <a:spLocks noChangeArrowheads="1"/>
          </xdr:cNvSpPr>
        </xdr:nvSpPr>
        <xdr:spPr bwMode="auto">
          <a:xfrm>
            <a:off x="666750" y="42976798"/>
            <a:ext cx="5800725" cy="3460500"/>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（データ・書面どちらも）</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0" name="Text Box 3">
            <a:extLst>
              <a:ext uri="{FF2B5EF4-FFF2-40B4-BE49-F238E27FC236}">
                <a16:creationId xmlns:a16="http://schemas.microsoft.com/office/drawing/2014/main" id="{F8F3EDED-063B-705B-90E6-9E08C4470688}"/>
              </a:ext>
            </a:extLst>
          </xdr:cNvPr>
          <xdr:cNvSpPr txBox="1">
            <a:spLocks noChangeArrowheads="1"/>
          </xdr:cNvSpPr>
        </xdr:nvSpPr>
        <xdr:spPr bwMode="auto">
          <a:xfrm>
            <a:off x="2971800"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21" name="屈折矢印 4">
          <a:extLst>
            <a:ext uri="{FF2B5EF4-FFF2-40B4-BE49-F238E27FC236}">
              <a16:creationId xmlns:a16="http://schemas.microsoft.com/office/drawing/2014/main" id="{E615F83E-892B-4A1A-9261-44470A11B0CF}"/>
            </a:ext>
          </a:extLst>
        </xdr:cNvPr>
        <xdr:cNvSpPr/>
      </xdr:nvSpPr>
      <xdr:spPr>
        <a:xfrm>
          <a:off x="4257675" y="61055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22" name="テキスト ボックス 21">
          <a:extLst>
            <a:ext uri="{FF2B5EF4-FFF2-40B4-BE49-F238E27FC236}">
              <a16:creationId xmlns:a16="http://schemas.microsoft.com/office/drawing/2014/main" id="{9DB56B03-883B-4AD9-B157-6D7EA6836035}"/>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628650</xdr:colOff>
      <xdr:row>3</xdr:row>
      <xdr:rowOff>209550</xdr:rowOff>
    </xdr:from>
    <xdr:ext cx="943528" cy="275717"/>
    <xdr:sp macro="" textlink="">
      <xdr:nvSpPr>
        <xdr:cNvPr id="23" name="テキスト ボックス 22">
          <a:extLst>
            <a:ext uri="{FF2B5EF4-FFF2-40B4-BE49-F238E27FC236}">
              <a16:creationId xmlns:a16="http://schemas.microsoft.com/office/drawing/2014/main" id="{0D1A1850-C5BF-4F16-9A3A-F1C2162C9DD0}"/>
            </a:ext>
          </a:extLst>
        </xdr:cNvPr>
        <xdr:cNvSpPr txBox="1"/>
      </xdr:nvSpPr>
      <xdr:spPr>
        <a:xfrm>
          <a:off x="50577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25" name="Rectangle 55">
          <a:extLst>
            <a:ext uri="{FF2B5EF4-FFF2-40B4-BE49-F238E27FC236}">
              <a16:creationId xmlns:a16="http://schemas.microsoft.com/office/drawing/2014/main" id="{A6D1674D-2DAE-445A-908A-D061649BCEEA}"/>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8</xdr:col>
      <xdr:colOff>257176</xdr:colOff>
      <xdr:row>2</xdr:row>
      <xdr:rowOff>133350</xdr:rowOff>
    </xdr:from>
    <xdr:ext cx="1295400" cy="1693985"/>
    <xdr:pic>
      <xdr:nvPicPr>
        <xdr:cNvPr id="26" name="図 22">
          <a:extLst>
            <a:ext uri="{FF2B5EF4-FFF2-40B4-BE49-F238E27FC236}">
              <a16:creationId xmlns:a16="http://schemas.microsoft.com/office/drawing/2014/main" id="{A8785F98-716E-413F-A15C-EF5320502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1" y="590550"/>
          <a:ext cx="1295400" cy="169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333375</xdr:colOff>
      <xdr:row>4</xdr:row>
      <xdr:rowOff>123825</xdr:rowOff>
    </xdr:from>
    <xdr:to>
      <xdr:col>13</xdr:col>
      <xdr:colOff>495300</xdr:colOff>
      <xdr:row>8</xdr:row>
      <xdr:rowOff>95251</xdr:rowOff>
    </xdr:to>
    <xdr:sp macro="" textlink="">
      <xdr:nvSpPr>
        <xdr:cNvPr id="27" name="吹き出し: 線 26">
          <a:extLst>
            <a:ext uri="{FF2B5EF4-FFF2-40B4-BE49-F238E27FC236}">
              <a16:creationId xmlns:a16="http://schemas.microsoft.com/office/drawing/2014/main" id="{2AA84F6D-F4F6-4CB3-8DFA-CB3CAA1A2B8C}"/>
            </a:ext>
          </a:extLst>
        </xdr:cNvPr>
        <xdr:cNvSpPr/>
      </xdr:nvSpPr>
      <xdr:spPr>
        <a:xfrm>
          <a:off x="8001000" y="1038225"/>
          <a:ext cx="2219325" cy="885826"/>
        </a:xfrm>
        <a:prstGeom prst="borderCallout1">
          <a:avLst>
            <a:gd name="adj1" fmla="val 19985"/>
            <a:gd name="adj2" fmla="val -561"/>
            <a:gd name="adj3" fmla="val 19907"/>
            <a:gd name="adj4" fmla="val -196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写真は，データで取り込んでも，印刷した後に貼り付けても，</a:t>
          </a:r>
          <a:endParaRPr kumimoji="1" lang="en-US" altLang="ja-JP" sz="1100" b="1">
            <a:solidFill>
              <a:srgbClr val="FF0000"/>
            </a:solidFill>
          </a:endParaRPr>
        </a:p>
        <a:p>
          <a:pPr algn="l"/>
          <a:r>
            <a:rPr kumimoji="1" lang="ja-JP" altLang="en-US" sz="1100" b="1">
              <a:solidFill>
                <a:srgbClr val="FF0000"/>
              </a:solidFill>
            </a:rPr>
            <a:t>どちらでもＯＫ</a:t>
          </a:r>
        </a:p>
      </xdr:txBody>
    </xdr:sp>
    <xdr:clientData/>
  </xdr:twoCellAnchor>
  <xdr:twoCellAnchor>
    <xdr:from>
      <xdr:col>10</xdr:col>
      <xdr:colOff>219075</xdr:colOff>
      <xdr:row>16</xdr:row>
      <xdr:rowOff>228600</xdr:rowOff>
    </xdr:from>
    <xdr:to>
      <xdr:col>13</xdr:col>
      <xdr:colOff>381000</xdr:colOff>
      <xdr:row>19</xdr:row>
      <xdr:rowOff>85725</xdr:rowOff>
    </xdr:to>
    <xdr:sp macro="" textlink="">
      <xdr:nvSpPr>
        <xdr:cNvPr id="28" name="吹き出し: 線 27">
          <a:extLst>
            <a:ext uri="{FF2B5EF4-FFF2-40B4-BE49-F238E27FC236}">
              <a16:creationId xmlns:a16="http://schemas.microsoft.com/office/drawing/2014/main" id="{0E84EBDC-7DBB-4A07-95DC-0B2F62F4DA04}"/>
            </a:ext>
          </a:extLst>
        </xdr:cNvPr>
        <xdr:cNvSpPr/>
      </xdr:nvSpPr>
      <xdr:spPr>
        <a:xfrm>
          <a:off x="7886700" y="3905250"/>
          <a:ext cx="2219325" cy="600075"/>
        </a:xfrm>
        <a:prstGeom prst="borderCallout1">
          <a:avLst>
            <a:gd name="adj1" fmla="val 51731"/>
            <a:gd name="adj2" fmla="val -561"/>
            <a:gd name="adj3" fmla="val 69625"/>
            <a:gd name="adj4" fmla="val -4629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①と②のうち、連絡がとれる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p>
      </xdr:txBody>
    </xdr:sp>
    <xdr:clientData/>
  </xdr:twoCellAnchor>
  <xdr:twoCellAnchor>
    <xdr:from>
      <xdr:col>10</xdr:col>
      <xdr:colOff>228600</xdr:colOff>
      <xdr:row>20</xdr:row>
      <xdr:rowOff>66675</xdr:rowOff>
    </xdr:from>
    <xdr:to>
      <xdr:col>13</xdr:col>
      <xdr:colOff>390525</xdr:colOff>
      <xdr:row>22</xdr:row>
      <xdr:rowOff>190500</xdr:rowOff>
    </xdr:to>
    <xdr:sp macro="" textlink="">
      <xdr:nvSpPr>
        <xdr:cNvPr id="29" name="吹き出し: 線 28">
          <a:extLst>
            <a:ext uri="{FF2B5EF4-FFF2-40B4-BE49-F238E27FC236}">
              <a16:creationId xmlns:a16="http://schemas.microsoft.com/office/drawing/2014/main" id="{65A4A1D1-D09A-42AC-BF66-F3B3E7432EAA}"/>
            </a:ext>
          </a:extLst>
        </xdr:cNvPr>
        <xdr:cNvSpPr/>
      </xdr:nvSpPr>
      <xdr:spPr>
        <a:xfrm>
          <a:off x="7896225" y="4733925"/>
          <a:ext cx="2219325" cy="600075"/>
        </a:xfrm>
        <a:prstGeom prst="borderCallout1">
          <a:avLst>
            <a:gd name="adj1" fmla="val 19985"/>
            <a:gd name="adj2" fmla="val -561"/>
            <a:gd name="adj3" fmla="val 14069"/>
            <a:gd name="adj4" fmla="val -4671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③と④のうち、連絡がとれる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2</xdr:col>
      <xdr:colOff>657225</xdr:colOff>
      <xdr:row>41</xdr:row>
      <xdr:rowOff>114301</xdr:rowOff>
    </xdr:from>
    <xdr:to>
      <xdr:col>8</xdr:col>
      <xdr:colOff>180975</xdr:colOff>
      <xdr:row>43</xdr:row>
      <xdr:rowOff>114301</xdr:rowOff>
    </xdr:to>
    <xdr:sp macro="" textlink="">
      <xdr:nvSpPr>
        <xdr:cNvPr id="30" name="四角形: 角を丸くする 29">
          <a:extLst>
            <a:ext uri="{FF2B5EF4-FFF2-40B4-BE49-F238E27FC236}">
              <a16:creationId xmlns:a16="http://schemas.microsoft.com/office/drawing/2014/main" id="{EE9E80FF-AA91-43E1-B4DC-6423A34305EE}"/>
            </a:ext>
          </a:extLst>
        </xdr:cNvPr>
        <xdr:cNvSpPr/>
      </xdr:nvSpPr>
      <xdr:spPr>
        <a:xfrm>
          <a:off x="1847850" y="9601201"/>
          <a:ext cx="438150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41</xdr:row>
      <xdr:rowOff>152400</xdr:rowOff>
    </xdr:from>
    <xdr:to>
      <xdr:col>14</xdr:col>
      <xdr:colOff>200026</xdr:colOff>
      <xdr:row>43</xdr:row>
      <xdr:rowOff>57151</xdr:rowOff>
    </xdr:to>
    <xdr:sp macro="" textlink="">
      <xdr:nvSpPr>
        <xdr:cNvPr id="31" name="テキスト ボックス 30">
          <a:extLst>
            <a:ext uri="{FF2B5EF4-FFF2-40B4-BE49-F238E27FC236}">
              <a16:creationId xmlns:a16="http://schemas.microsoft.com/office/drawing/2014/main" id="{837C8AC2-9D64-4996-93A3-E2737B06FD67}"/>
            </a:ext>
          </a:extLst>
        </xdr:cNvPr>
        <xdr:cNvSpPr txBox="1"/>
      </xdr:nvSpPr>
      <xdr:spPr>
        <a:xfrm>
          <a:off x="6867525" y="9639300"/>
          <a:ext cx="3743326"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あなたのサイン（印刷した後に，手書きで記入）</a:t>
          </a:r>
        </a:p>
      </xdr:txBody>
    </xdr:sp>
    <xdr:clientData/>
  </xdr:twoCellAnchor>
  <xdr:twoCellAnchor>
    <xdr:from>
      <xdr:col>8</xdr:col>
      <xdr:colOff>285750</xdr:colOff>
      <xdr:row>42</xdr:row>
      <xdr:rowOff>95249</xdr:rowOff>
    </xdr:from>
    <xdr:to>
      <xdr:col>9</xdr:col>
      <xdr:colOff>19049</xdr:colOff>
      <xdr:row>42</xdr:row>
      <xdr:rowOff>95249</xdr:rowOff>
    </xdr:to>
    <xdr:cxnSp macro="">
      <xdr:nvCxnSpPr>
        <xdr:cNvPr id="32" name="直線矢印コネクタ 31">
          <a:extLst>
            <a:ext uri="{FF2B5EF4-FFF2-40B4-BE49-F238E27FC236}">
              <a16:creationId xmlns:a16="http://schemas.microsoft.com/office/drawing/2014/main" id="{18ED5F95-A611-401E-81BF-B0809B19C5C3}"/>
            </a:ext>
          </a:extLst>
        </xdr:cNvPr>
        <xdr:cNvCxnSpPr/>
      </xdr:nvCxnSpPr>
      <xdr:spPr>
        <a:xfrm flipH="1">
          <a:off x="6334125" y="9810749"/>
          <a:ext cx="542924"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45</xdr:row>
      <xdr:rowOff>190500</xdr:rowOff>
    </xdr:from>
    <xdr:to>
      <xdr:col>9</xdr:col>
      <xdr:colOff>638176</xdr:colOff>
      <xdr:row>47</xdr:row>
      <xdr:rowOff>28576</xdr:rowOff>
    </xdr:to>
    <xdr:sp macro="" textlink="">
      <xdr:nvSpPr>
        <xdr:cNvPr id="33" name="テキスト ボックス 32">
          <a:extLst>
            <a:ext uri="{FF2B5EF4-FFF2-40B4-BE49-F238E27FC236}">
              <a16:creationId xmlns:a16="http://schemas.microsoft.com/office/drawing/2014/main" id="{3FF5AAF2-897B-4173-96A4-E33FD4A01248}"/>
            </a:ext>
          </a:extLst>
        </xdr:cNvPr>
        <xdr:cNvSpPr txBox="1"/>
      </xdr:nvSpPr>
      <xdr:spPr>
        <a:xfrm>
          <a:off x="5905500" y="10591800"/>
          <a:ext cx="1590676"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大学の担当者のサイン</a:t>
          </a:r>
        </a:p>
      </xdr:txBody>
    </xdr:sp>
    <xdr:clientData/>
  </xdr:twoCellAnchor>
  <xdr:twoCellAnchor>
    <xdr:from>
      <xdr:col>7</xdr:col>
      <xdr:colOff>19050</xdr:colOff>
      <xdr:row>45</xdr:row>
      <xdr:rowOff>161925</xdr:rowOff>
    </xdr:from>
    <xdr:to>
      <xdr:col>7</xdr:col>
      <xdr:colOff>666750</xdr:colOff>
      <xdr:row>46</xdr:row>
      <xdr:rowOff>104775</xdr:rowOff>
    </xdr:to>
    <xdr:cxnSp macro="">
      <xdr:nvCxnSpPr>
        <xdr:cNvPr id="34" name="直線矢印コネクタ 33">
          <a:extLst>
            <a:ext uri="{FF2B5EF4-FFF2-40B4-BE49-F238E27FC236}">
              <a16:creationId xmlns:a16="http://schemas.microsoft.com/office/drawing/2014/main" id="{EAD2D9D0-DFDC-4B18-A865-98CDA33B6982}"/>
            </a:ext>
          </a:extLst>
        </xdr:cNvPr>
        <xdr:cNvCxnSpPr/>
      </xdr:nvCxnSpPr>
      <xdr:spPr>
        <a:xfrm flipH="1" flipV="1">
          <a:off x="5257800" y="10563225"/>
          <a:ext cx="647700" cy="171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93</xdr:row>
      <xdr:rowOff>57150</xdr:rowOff>
    </xdr:from>
    <xdr:to>
      <xdr:col>13</xdr:col>
      <xdr:colOff>228600</xdr:colOff>
      <xdr:row>100</xdr:row>
      <xdr:rowOff>19051</xdr:rowOff>
    </xdr:to>
    <xdr:sp macro="" textlink="">
      <xdr:nvSpPr>
        <xdr:cNvPr id="36" name="吹き出し: 線 35">
          <a:extLst>
            <a:ext uri="{FF2B5EF4-FFF2-40B4-BE49-F238E27FC236}">
              <a16:creationId xmlns:a16="http://schemas.microsoft.com/office/drawing/2014/main" id="{7ED79DFF-DB82-4241-867E-E5BDAC842425}"/>
            </a:ext>
          </a:extLst>
        </xdr:cNvPr>
        <xdr:cNvSpPr/>
      </xdr:nvSpPr>
      <xdr:spPr>
        <a:xfrm>
          <a:off x="7467600" y="21431250"/>
          <a:ext cx="2486025" cy="1562101"/>
        </a:xfrm>
        <a:prstGeom prst="borderCallout1">
          <a:avLst>
            <a:gd name="adj1" fmla="val 9009"/>
            <a:gd name="adj2" fmla="val -177"/>
            <a:gd name="adj3" fmla="val 31359"/>
            <a:gd name="adj4" fmla="val -11988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単位を間違えないように入力して</a:t>
          </a:r>
          <a:endParaRPr kumimoji="1" lang="en-US" altLang="ja-JP" sz="1100" b="1">
            <a:solidFill>
              <a:srgbClr val="FF0000"/>
            </a:solidFill>
          </a:endParaRPr>
        </a:p>
        <a:p>
          <a:pPr algn="l"/>
          <a:r>
            <a:rPr kumimoji="1" lang="ja-JP" altLang="en-US" sz="1100" b="1">
              <a:solidFill>
                <a:srgbClr val="FF0000"/>
              </a:solidFill>
            </a:rPr>
            <a:t>ください。</a:t>
          </a:r>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105,000</a:t>
          </a:r>
          <a:r>
            <a:rPr kumimoji="1" lang="ja-JP" altLang="en-US" sz="1100" b="1">
              <a:solidFill>
                <a:srgbClr val="FF0000"/>
              </a:solidFill>
            </a:rPr>
            <a:t>円（</a:t>
          </a:r>
          <a:r>
            <a:rPr kumimoji="1" lang="en-US" altLang="ja-JP" sz="1100" b="1">
              <a:solidFill>
                <a:srgbClr val="FF0000"/>
              </a:solidFill>
            </a:rPr>
            <a:t>10</a:t>
          </a:r>
          <a:r>
            <a:rPr kumimoji="1" lang="ja-JP" altLang="en-US" sz="1100" b="1">
              <a:solidFill>
                <a:srgbClr val="FF0000"/>
              </a:solidFill>
            </a:rPr>
            <a:t>万</a:t>
          </a:r>
          <a:r>
            <a:rPr kumimoji="1" lang="en-US" altLang="ja-JP" sz="1100" b="1">
              <a:solidFill>
                <a:srgbClr val="FF0000"/>
              </a:solidFill>
            </a:rPr>
            <a:t>5</a:t>
          </a:r>
          <a:r>
            <a:rPr kumimoji="1" lang="ja-JP" altLang="en-US" sz="1100" b="1">
              <a:solidFill>
                <a:srgbClr val="FF0000"/>
              </a:solidFill>
            </a:rPr>
            <a:t>千円）</a:t>
          </a:r>
          <a:endParaRPr kumimoji="1" lang="en-US" altLang="ja-JP" sz="1100" b="1">
            <a:solidFill>
              <a:srgbClr val="FF0000"/>
            </a:solidFill>
          </a:endParaRPr>
        </a:p>
        <a:p>
          <a:pPr algn="l"/>
          <a:r>
            <a:rPr kumimoji="1" lang="ja-JP" altLang="en-US" sz="1100" b="1">
              <a:solidFill>
                <a:srgbClr val="FF0000"/>
              </a:solidFill>
            </a:rPr>
            <a:t>　　　　 ↓　　　</a:t>
          </a:r>
          <a:endParaRPr kumimoji="1" lang="en-US" altLang="ja-JP" sz="1100" b="1">
            <a:solidFill>
              <a:srgbClr val="FF0000"/>
            </a:solidFill>
          </a:endParaRPr>
        </a:p>
        <a:p>
          <a:pPr algn="l"/>
          <a:r>
            <a:rPr kumimoji="1" lang="ja-JP" altLang="en-US" sz="1100" b="1">
              <a:solidFill>
                <a:srgbClr val="FF0000"/>
              </a:solidFill>
            </a:rPr>
            <a:t>　　　〇　</a:t>
          </a:r>
          <a:r>
            <a:rPr kumimoji="1" lang="en-US" altLang="ja-JP" sz="1100" b="1">
              <a:solidFill>
                <a:srgbClr val="FF0000"/>
              </a:solidFill>
            </a:rPr>
            <a:t>10.5</a:t>
          </a: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　</a:t>
          </a:r>
          <a:r>
            <a:rPr kumimoji="1" lang="en-US" altLang="ja-JP" sz="1100" b="1">
              <a:solidFill>
                <a:srgbClr val="FF0000"/>
              </a:solidFill>
            </a:rPr>
            <a:t>105000</a:t>
          </a:r>
          <a:endParaRPr kumimoji="1" lang="ja-JP" altLang="en-US" sz="1100" b="1">
            <a:solidFill>
              <a:srgbClr val="FF0000"/>
            </a:solidFill>
          </a:endParaRPr>
        </a:p>
      </xdr:txBody>
    </xdr:sp>
    <xdr:clientData/>
  </xdr:twoCellAnchor>
  <xdr:twoCellAnchor>
    <xdr:from>
      <xdr:col>9</xdr:col>
      <xdr:colOff>400050</xdr:colOff>
      <xdr:row>101</xdr:row>
      <xdr:rowOff>123825</xdr:rowOff>
    </xdr:from>
    <xdr:to>
      <xdr:col>13</xdr:col>
      <xdr:colOff>219075</xdr:colOff>
      <xdr:row>103</xdr:row>
      <xdr:rowOff>47625</xdr:rowOff>
    </xdr:to>
    <xdr:sp macro="" textlink="">
      <xdr:nvSpPr>
        <xdr:cNvPr id="37" name="吹き出し: 線 36">
          <a:extLst>
            <a:ext uri="{FF2B5EF4-FFF2-40B4-BE49-F238E27FC236}">
              <a16:creationId xmlns:a16="http://schemas.microsoft.com/office/drawing/2014/main" id="{003BECA8-2031-40D2-B356-7B97B59FB7B7}"/>
            </a:ext>
          </a:extLst>
        </xdr:cNvPr>
        <xdr:cNvSpPr/>
      </xdr:nvSpPr>
      <xdr:spPr>
        <a:xfrm>
          <a:off x="7258050" y="23326725"/>
          <a:ext cx="2686050" cy="381000"/>
        </a:xfrm>
        <a:prstGeom prst="borderCallout1">
          <a:avLst>
            <a:gd name="adj1" fmla="val 59858"/>
            <a:gd name="adj2" fmla="val -306"/>
            <a:gd name="adj3" fmla="val 60256"/>
            <a:gd name="adj4" fmla="val -154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収入と支出の合計は一致するように！</a:t>
          </a:r>
        </a:p>
      </xdr:txBody>
    </xdr:sp>
    <xdr:clientData/>
  </xdr:twoCellAnchor>
  <xdr:twoCellAnchor>
    <xdr:from>
      <xdr:col>10</xdr:col>
      <xdr:colOff>266700</xdr:colOff>
      <xdr:row>79</xdr:row>
      <xdr:rowOff>0</xdr:rowOff>
    </xdr:from>
    <xdr:to>
      <xdr:col>15</xdr:col>
      <xdr:colOff>304800</xdr:colOff>
      <xdr:row>89</xdr:row>
      <xdr:rowOff>63500</xdr:rowOff>
    </xdr:to>
    <xdr:sp macro="" textlink="">
      <xdr:nvSpPr>
        <xdr:cNvPr id="40" name="吹き出し: 線 39">
          <a:extLst>
            <a:ext uri="{FF2B5EF4-FFF2-40B4-BE49-F238E27FC236}">
              <a16:creationId xmlns:a16="http://schemas.microsoft.com/office/drawing/2014/main" id="{1959C308-0259-49D1-8D03-C138DCE4C6C2}"/>
            </a:ext>
          </a:extLst>
        </xdr:cNvPr>
        <xdr:cNvSpPr/>
      </xdr:nvSpPr>
      <xdr:spPr>
        <a:xfrm>
          <a:off x="7934325" y="17748250"/>
          <a:ext cx="3451225" cy="2286000"/>
        </a:xfrm>
        <a:prstGeom prst="borderCallout1">
          <a:avLst>
            <a:gd name="adj1" fmla="val 56804"/>
            <a:gd name="adj2" fmla="val 97"/>
            <a:gd name="adj3" fmla="val 96608"/>
            <a:gd name="adj4" fmla="val -199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u="none">
              <a:solidFill>
                <a:srgbClr val="FF0000"/>
              </a:solidFill>
            </a:rPr>
            <a:t>【</a:t>
          </a:r>
          <a:r>
            <a:rPr kumimoji="1" lang="ja-JP" altLang="en-US" sz="1100" b="1" u="none">
              <a:solidFill>
                <a:srgbClr val="FF0000"/>
              </a:solidFill>
            </a:rPr>
            <a:t>記入例</a:t>
          </a:r>
          <a:r>
            <a:rPr kumimoji="1" lang="en-US" altLang="ja-JP" sz="1100" b="1" u="none">
              <a:solidFill>
                <a:srgbClr val="FF0000"/>
              </a:solidFill>
            </a:rPr>
            <a:t>】</a:t>
          </a:r>
        </a:p>
        <a:p>
          <a:pPr algn="l"/>
          <a:r>
            <a:rPr kumimoji="1" lang="ja-JP" altLang="en-US" sz="1100" b="1" u="none">
              <a:solidFill>
                <a:srgbClr val="FF0000"/>
              </a:solidFill>
            </a:rPr>
            <a:t>授業料　</a:t>
          </a:r>
          <a:r>
            <a:rPr kumimoji="1" lang="en-US" altLang="ja-JP" sz="1100" b="1" u="none">
              <a:solidFill>
                <a:srgbClr val="FF0000"/>
              </a:solidFill>
            </a:rPr>
            <a:t>500,000</a:t>
          </a:r>
          <a:r>
            <a:rPr kumimoji="1" lang="ja-JP" altLang="en-US" sz="1100" b="1" u="none">
              <a:solidFill>
                <a:srgbClr val="FF0000"/>
              </a:solidFill>
            </a:rPr>
            <a:t>円</a:t>
          </a:r>
          <a:endParaRPr kumimoji="1" lang="en-US" altLang="ja-JP" sz="1100" b="1" u="none">
            <a:solidFill>
              <a:srgbClr val="FF0000"/>
            </a:solidFill>
          </a:endParaRPr>
        </a:p>
        <a:p>
          <a:pPr algn="l"/>
          <a:r>
            <a:rPr kumimoji="1" lang="ja-JP" altLang="en-US" sz="1100" b="1">
              <a:solidFill>
                <a:srgbClr val="FF0000"/>
              </a:solidFill>
            </a:rPr>
            <a:t>（例</a:t>
          </a:r>
          <a:r>
            <a:rPr kumimoji="1" lang="en-US" altLang="ja-JP" sz="1100" b="1">
              <a:solidFill>
                <a:srgbClr val="FF0000"/>
              </a:solidFill>
            </a:rPr>
            <a:t>1</a:t>
          </a:r>
          <a:r>
            <a:rPr kumimoji="1" lang="ja-JP" altLang="en-US" sz="1100" b="1">
              <a:solidFill>
                <a:srgbClr val="FF0000"/>
              </a:solidFill>
            </a:rPr>
            <a:t>）全額免除の場合　</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②入力不要</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2</a:t>
          </a:r>
          <a:r>
            <a:rPr kumimoji="1" lang="ja-JP" altLang="en-US" sz="1100" b="1">
              <a:solidFill>
                <a:srgbClr val="FF0000"/>
              </a:solidFill>
            </a:rPr>
            <a:t>）減免</a:t>
          </a:r>
          <a:r>
            <a:rPr kumimoji="1" lang="en-US" altLang="ja-JP" sz="1100" b="1">
              <a:solidFill>
                <a:srgbClr val="FF0000"/>
              </a:solidFill>
            </a:rPr>
            <a:t>25</a:t>
          </a:r>
          <a:r>
            <a:rPr kumimoji="1" lang="ja-JP" altLang="en-US" sz="1100" b="1">
              <a:solidFill>
                <a:srgbClr val="FF0000"/>
              </a:solidFill>
            </a:rPr>
            <a:t>％（</a:t>
          </a:r>
          <a:r>
            <a:rPr kumimoji="1" lang="en-US" altLang="ja-JP" sz="1100" b="1">
              <a:solidFill>
                <a:srgbClr val="FF0000"/>
              </a:solidFill>
            </a:rPr>
            <a:t>125,000</a:t>
          </a:r>
          <a:r>
            <a:rPr kumimoji="1" lang="ja-JP" altLang="en-US" sz="1100" b="1">
              <a:solidFill>
                <a:srgbClr val="FF0000"/>
              </a:solidFill>
            </a:rPr>
            <a:t>円減額）の場合</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②減額へ</a:t>
          </a:r>
          <a:r>
            <a:rPr kumimoji="1" lang="en-US" altLang="ja-JP" sz="1100" b="1">
              <a:solidFill>
                <a:srgbClr val="FF0000"/>
              </a:solidFill>
            </a:rPr>
            <a:t>125,000</a:t>
          </a:r>
          <a:r>
            <a:rPr kumimoji="1" lang="ja-JP" altLang="en-US" sz="1100" b="1">
              <a:solidFill>
                <a:srgbClr val="FF0000"/>
              </a:solidFill>
            </a:rPr>
            <a:t>円と入力</a:t>
          </a:r>
        </a:p>
      </xdr:txBody>
    </xdr:sp>
    <xdr:clientData/>
  </xdr:twoCellAnchor>
  <xdr:twoCellAnchor>
    <xdr:from>
      <xdr:col>9</xdr:col>
      <xdr:colOff>76200</xdr:colOff>
      <xdr:row>167</xdr:row>
      <xdr:rowOff>69850</xdr:rowOff>
    </xdr:from>
    <xdr:to>
      <xdr:col>14</xdr:col>
      <xdr:colOff>428625</xdr:colOff>
      <xdr:row>173</xdr:row>
      <xdr:rowOff>209550</xdr:rowOff>
    </xdr:to>
    <xdr:sp macro="" textlink="">
      <xdr:nvSpPr>
        <xdr:cNvPr id="42" name="テキスト ボックス 41">
          <a:extLst>
            <a:ext uri="{FF2B5EF4-FFF2-40B4-BE49-F238E27FC236}">
              <a16:creationId xmlns:a16="http://schemas.microsoft.com/office/drawing/2014/main" id="{551F326C-77DF-4169-B057-26ED9A2FA6B5}"/>
            </a:ext>
          </a:extLst>
        </xdr:cNvPr>
        <xdr:cNvSpPr txBox="1"/>
      </xdr:nvSpPr>
      <xdr:spPr>
        <a:xfrm>
          <a:off x="6934200" y="38360350"/>
          <a:ext cx="3905250" cy="1511300"/>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solidFill>
                <a:srgbClr val="FF0000"/>
              </a:solidFill>
            </a:rPr>
            <a:t>①データ入力後、１ページ目のみ印刷する。</a:t>
          </a:r>
          <a:endParaRPr kumimoji="1" lang="en-US" altLang="ja-JP" sz="1400" b="1">
            <a:solidFill>
              <a:srgbClr val="FF0000"/>
            </a:solidFill>
          </a:endParaRPr>
        </a:p>
        <a:p>
          <a:r>
            <a:rPr kumimoji="1" lang="ja-JP" altLang="en-US" sz="1400" b="1">
              <a:solidFill>
                <a:srgbClr val="FF0000"/>
              </a:solidFill>
            </a:rPr>
            <a:t>②署名欄にサイン</a:t>
          </a:r>
          <a:endParaRPr kumimoji="1" lang="en-US" altLang="ja-JP" sz="1400" b="1">
            <a:solidFill>
              <a:srgbClr val="FF0000"/>
            </a:solidFill>
          </a:endParaRPr>
        </a:p>
        <a:p>
          <a:r>
            <a:rPr kumimoji="1" lang="ja-JP" altLang="en-US" sz="1400" b="1">
              <a:solidFill>
                <a:srgbClr val="FF0000"/>
              </a:solidFill>
            </a:rPr>
            <a:t>③その他の書類と一緒に、大学担当者へ提出してください。</a:t>
          </a:r>
        </a:p>
      </xdr:txBody>
    </xdr:sp>
    <xdr:clientData/>
  </xdr:twoCellAnchor>
  <xdr:twoCellAnchor>
    <xdr:from>
      <xdr:col>8</xdr:col>
      <xdr:colOff>314325</xdr:colOff>
      <xdr:row>167</xdr:row>
      <xdr:rowOff>200025</xdr:rowOff>
    </xdr:from>
    <xdr:to>
      <xdr:col>9</xdr:col>
      <xdr:colOff>47624</xdr:colOff>
      <xdr:row>167</xdr:row>
      <xdr:rowOff>200025</xdr:rowOff>
    </xdr:to>
    <xdr:cxnSp macro="">
      <xdr:nvCxnSpPr>
        <xdr:cNvPr id="47" name="直線矢印コネクタ 46">
          <a:extLst>
            <a:ext uri="{FF2B5EF4-FFF2-40B4-BE49-F238E27FC236}">
              <a16:creationId xmlns:a16="http://schemas.microsoft.com/office/drawing/2014/main" id="{FAA1B71C-99B4-4386-A53D-BB2C652C6A17}"/>
            </a:ext>
          </a:extLst>
        </xdr:cNvPr>
        <xdr:cNvCxnSpPr/>
      </xdr:nvCxnSpPr>
      <xdr:spPr>
        <a:xfrm flipH="1">
          <a:off x="6362700" y="38490525"/>
          <a:ext cx="54292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619125</xdr:colOff>
      <xdr:row>85</xdr:row>
      <xdr:rowOff>0</xdr:rowOff>
    </xdr:from>
    <xdr:to>
      <xdr:col>10</xdr:col>
      <xdr:colOff>269875</xdr:colOff>
      <xdr:row>88</xdr:row>
      <xdr:rowOff>209550</xdr:rowOff>
    </xdr:to>
    <xdr:cxnSp macro="">
      <xdr:nvCxnSpPr>
        <xdr:cNvPr id="5" name="直線コネクタ 4">
          <a:extLst>
            <a:ext uri="{FF2B5EF4-FFF2-40B4-BE49-F238E27FC236}">
              <a16:creationId xmlns:a16="http://schemas.microsoft.com/office/drawing/2014/main" id="{B7E2A74F-AD07-B756-50A7-BE0F76541898}"/>
            </a:ext>
          </a:extLst>
        </xdr:cNvPr>
        <xdr:cNvCxnSpPr/>
      </xdr:nvCxnSpPr>
      <xdr:spPr>
        <a:xfrm flipV="1">
          <a:off x="5048250" y="19081750"/>
          <a:ext cx="2889250" cy="8763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523875</xdr:colOff>
      <xdr:row>127</xdr:row>
      <xdr:rowOff>0</xdr:rowOff>
    </xdr:from>
    <xdr:ext cx="325730"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333750" y="29879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163</xdr:row>
      <xdr:rowOff>171454</xdr:rowOff>
    </xdr:from>
    <xdr:to>
      <xdr:col>8</xdr:col>
      <xdr:colOff>428625</xdr:colOff>
      <xdr:row>178</xdr:row>
      <xdr:rowOff>200028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76275" y="37509454"/>
          <a:ext cx="5800725" cy="3457574"/>
          <a:chOff x="666750" y="42833925"/>
          <a:chExt cx="5800725" cy="3603375"/>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666750" y="42976799"/>
            <a:ext cx="5800725" cy="34605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エクセルシートに必要事項を入力し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提出すること。</a:t>
            </a:r>
            <a:r>
              <a:rPr lang="ja-JP"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a:t>
            </a:r>
            <a:r>
              <a:rPr lang="ja-JP" altLang="en-US"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氏名</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後</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でも提出</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黒のボールペンで記入</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943225"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57675" y="59912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628650</xdr:colOff>
      <xdr:row>4</xdr:row>
      <xdr:rowOff>209550</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577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31" name="Rectangle 55">
          <a:extLst>
            <a:ext uri="{FF2B5EF4-FFF2-40B4-BE49-F238E27FC236}">
              <a16:creationId xmlns:a16="http://schemas.microsoft.com/office/drawing/2014/main" id="{00000000-0008-0000-0000-00001F000000}"/>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78D4-715B-49D1-88A6-72FAEB37C0A0}">
  <sheetPr>
    <tabColor rgb="FFFF0000"/>
    <pageSetUpPr fitToPage="1"/>
  </sheetPr>
  <dimension ref="A1:J185"/>
  <sheetViews>
    <sheetView topLeftCell="A153" zoomScaleNormal="100" workbookViewId="0">
      <selection activeCell="J160" sqref="J160"/>
    </sheetView>
  </sheetViews>
  <sheetFormatPr defaultRowHeight="13.5"/>
  <cols>
    <col min="1" max="1" width="5" style="16" customWidth="1"/>
    <col min="2" max="10" width="10.625" style="16" customWidth="1"/>
    <col min="11" max="16384" width="9" style="16"/>
  </cols>
  <sheetData>
    <row r="1" spans="1:10" ht="18" customHeight="1" thickTop="1" thickBot="1">
      <c r="A1" s="13"/>
      <c r="B1" s="14"/>
      <c r="C1" s="14"/>
      <c r="D1" s="156" t="s">
        <v>183</v>
      </c>
      <c r="E1" s="157"/>
      <c r="F1" s="157"/>
      <c r="G1" s="157"/>
      <c r="H1" s="14"/>
      <c r="I1" s="77" t="s">
        <v>232</v>
      </c>
      <c r="J1" s="15"/>
    </row>
    <row r="2" spans="1:10" ht="18" customHeight="1" thickTop="1">
      <c r="A2" s="13"/>
      <c r="B2" s="13"/>
      <c r="C2" s="14"/>
      <c r="D2" s="121">
        <f>申請書!D2</f>
        <v>2024</v>
      </c>
      <c r="E2" s="156" t="s">
        <v>318</v>
      </c>
      <c r="F2" s="156"/>
      <c r="G2" s="156"/>
      <c r="H2" s="14"/>
      <c r="I2" s="78" t="s">
        <v>233</v>
      </c>
      <c r="J2" s="14"/>
    </row>
    <row r="3" spans="1:10" ht="18" customHeight="1">
      <c r="B3" s="17"/>
    </row>
    <row r="4" spans="1:10" ht="18" customHeight="1" thickBot="1">
      <c r="A4" s="17" t="s">
        <v>226</v>
      </c>
    </row>
    <row r="5" spans="1:10" ht="18" customHeight="1" thickBot="1">
      <c r="B5" s="18" t="s">
        <v>200</v>
      </c>
      <c r="C5" s="158" t="s">
        <v>234</v>
      </c>
      <c r="D5" s="159"/>
      <c r="E5" s="159"/>
      <c r="F5" s="159"/>
      <c r="G5" s="159"/>
      <c r="H5" s="160"/>
    </row>
    <row r="6" spans="1:10" ht="18" customHeight="1" thickBot="1">
      <c r="B6" s="16" t="s">
        <v>0</v>
      </c>
      <c r="C6" s="161" t="s">
        <v>235</v>
      </c>
      <c r="D6" s="162"/>
      <c r="E6" s="162"/>
      <c r="F6" s="162"/>
      <c r="G6" s="162"/>
      <c r="H6" s="163"/>
    </row>
    <row r="7" spans="1:10" ht="18" customHeight="1" thickBot="1">
      <c r="B7" s="18" t="s">
        <v>206</v>
      </c>
      <c r="C7" s="164" t="s">
        <v>236</v>
      </c>
      <c r="D7" s="165"/>
      <c r="E7" s="165"/>
      <c r="F7" s="165"/>
      <c r="G7" s="165"/>
      <c r="H7" s="166"/>
      <c r="I7" s="19"/>
      <c r="J7" s="20"/>
    </row>
    <row r="8" spans="1:10" ht="18" customHeight="1" thickBot="1">
      <c r="B8" s="16" t="s">
        <v>48</v>
      </c>
      <c r="C8" s="167" t="s">
        <v>237</v>
      </c>
      <c r="D8" s="168"/>
      <c r="E8" s="168"/>
      <c r="F8" s="168"/>
      <c r="G8" s="168"/>
      <c r="H8" s="169"/>
    </row>
    <row r="9" spans="1:10" ht="18" customHeight="1"/>
    <row r="10" spans="1:10" ht="18" customHeight="1" thickBot="1">
      <c r="A10" s="17" t="s">
        <v>1</v>
      </c>
      <c r="E10" s="20">
        <f>申請書!E10</f>
        <v>45383</v>
      </c>
      <c r="F10" s="16" t="s">
        <v>176</v>
      </c>
    </row>
    <row r="11" spans="1:10" ht="18" customHeight="1" thickBot="1">
      <c r="B11" s="21" t="s">
        <v>3</v>
      </c>
      <c r="C11" s="79">
        <f>DATE(YEAR(E10)-25,MONTH(C12),DAY(C12))</f>
        <v>36342</v>
      </c>
      <c r="D11" s="21" t="s">
        <v>2</v>
      </c>
      <c r="E11" s="23">
        <f>IF(C11="","",DATEDIF(C11,E10,"Y"))</f>
        <v>24</v>
      </c>
      <c r="G11" s="21" t="s">
        <v>4</v>
      </c>
      <c r="H11" s="80" t="s">
        <v>238</v>
      </c>
    </row>
    <row r="12" spans="1:10" ht="18" customHeight="1">
      <c r="B12" s="144" t="s">
        <v>336</v>
      </c>
      <c r="C12" s="145">
        <v>35977</v>
      </c>
      <c r="D12" s="146" t="s">
        <v>337</v>
      </c>
      <c r="E12" s="18" t="s">
        <v>46</v>
      </c>
      <c r="H12" s="18"/>
    </row>
    <row r="13" spans="1:10" ht="18" customHeight="1" thickBot="1"/>
    <row r="14" spans="1:10" ht="18" customHeight="1" thickBot="1">
      <c r="A14" s="17" t="s">
        <v>227</v>
      </c>
      <c r="C14" s="21" t="s">
        <v>5</v>
      </c>
      <c r="D14" s="81" t="s">
        <v>239</v>
      </c>
      <c r="E14" s="82"/>
    </row>
    <row r="15" spans="1:10" ht="18" customHeight="1">
      <c r="A15" s="17"/>
      <c r="C15" s="21"/>
      <c r="D15" s="73"/>
    </row>
    <row r="16" spans="1:10" customFormat="1" ht="19.5" thickBot="1">
      <c r="A16" s="83"/>
      <c r="B16" t="s">
        <v>229</v>
      </c>
      <c r="C16" s="74"/>
      <c r="D16" s="75"/>
      <c r="E16" t="s">
        <v>230</v>
      </c>
      <c r="H16" t="s">
        <v>231</v>
      </c>
    </row>
    <row r="17" spans="1:10" customFormat="1" ht="19.5" thickBot="1">
      <c r="A17" t="s">
        <v>240</v>
      </c>
      <c r="B17" s="170" t="s">
        <v>241</v>
      </c>
      <c r="C17" s="171"/>
      <c r="D17" s="172"/>
      <c r="E17" s="170" t="s">
        <v>242</v>
      </c>
      <c r="F17" s="171"/>
      <c r="G17" s="172"/>
      <c r="H17" s="171" t="s">
        <v>243</v>
      </c>
      <c r="I17" s="171"/>
      <c r="J17" s="172"/>
    </row>
    <row r="18" spans="1:10" customFormat="1" ht="19.5" thickBot="1">
      <c r="B18" t="s">
        <v>244</v>
      </c>
      <c r="C18" s="170"/>
      <c r="D18" s="172"/>
      <c r="E18" t="s">
        <v>245</v>
      </c>
    </row>
    <row r="19" spans="1:10" customFormat="1" ht="19.5" thickBot="1">
      <c r="B19" t="s">
        <v>246</v>
      </c>
      <c r="C19" s="173" t="s">
        <v>247</v>
      </c>
      <c r="D19" s="174"/>
      <c r="E19" t="s">
        <v>248</v>
      </c>
      <c r="H19" s="85" t="s">
        <v>249</v>
      </c>
      <c r="I19" s="80" t="s">
        <v>250</v>
      </c>
    </row>
    <row r="20" spans="1:10" customFormat="1" ht="19.5" thickBot="1">
      <c r="B20" t="s">
        <v>251</v>
      </c>
      <c r="C20" s="153" t="s">
        <v>252</v>
      </c>
      <c r="D20" s="154"/>
      <c r="E20" s="154"/>
      <c r="F20" s="155"/>
      <c r="G20" t="s">
        <v>253</v>
      </c>
    </row>
    <row r="21" spans="1:10" customFormat="1" ht="19.5" thickBot="1">
      <c r="B21" t="s">
        <v>254</v>
      </c>
      <c r="C21" s="153" t="s">
        <v>255</v>
      </c>
      <c r="D21" s="154"/>
      <c r="E21" s="154"/>
      <c r="F21" s="155"/>
      <c r="G21" t="s">
        <v>256</v>
      </c>
      <c r="H21" s="85" t="s">
        <v>257</v>
      </c>
      <c r="I21" s="80" t="s">
        <v>258</v>
      </c>
    </row>
    <row r="22" spans="1:10" ht="18" customHeight="1">
      <c r="B22" s="26" t="s">
        <v>345</v>
      </c>
    </row>
    <row r="23" spans="1:10" ht="18" customHeight="1">
      <c r="B23" s="184" t="s">
        <v>346</v>
      </c>
      <c r="C23" s="185"/>
      <c r="D23" s="185"/>
      <c r="E23" s="185"/>
      <c r="F23" s="185"/>
      <c r="G23" s="185"/>
      <c r="H23" s="185"/>
      <c r="I23" s="185"/>
      <c r="J23" s="185"/>
    </row>
    <row r="24" spans="1:10" ht="18" customHeight="1">
      <c r="B24" s="184" t="s">
        <v>215</v>
      </c>
      <c r="C24" s="186"/>
      <c r="D24" s="186"/>
      <c r="E24" s="186"/>
      <c r="F24" s="186"/>
      <c r="G24" s="186"/>
      <c r="H24" s="186"/>
      <c r="I24" s="186"/>
      <c r="J24" s="186"/>
    </row>
    <row r="25" spans="1:10" ht="18" customHeight="1" thickBot="1">
      <c r="B25" s="27"/>
      <c r="C25" s="27"/>
      <c r="D25" s="27"/>
      <c r="E25" s="27"/>
      <c r="F25" s="27"/>
      <c r="G25" s="27"/>
      <c r="H25" s="21" t="s">
        <v>20</v>
      </c>
      <c r="I25" s="21" t="s">
        <v>21</v>
      </c>
      <c r="J25" s="28"/>
    </row>
    <row r="26" spans="1:10" ht="18" customHeight="1" thickBot="1">
      <c r="A26" s="17" t="s">
        <v>15</v>
      </c>
      <c r="C26" s="187" t="s">
        <v>259</v>
      </c>
      <c r="D26" s="188"/>
      <c r="E26" s="187" t="s">
        <v>260</v>
      </c>
      <c r="F26" s="189"/>
      <c r="G26" s="21" t="s">
        <v>56</v>
      </c>
      <c r="H26" s="86">
        <f>D2</f>
        <v>2024</v>
      </c>
      <c r="I26" s="84">
        <v>3</v>
      </c>
    </row>
    <row r="27" spans="1:10" ht="18" customHeight="1">
      <c r="F27" s="30" t="s">
        <v>201</v>
      </c>
    </row>
    <row r="28" spans="1:10" ht="18" customHeight="1" thickBot="1">
      <c r="A28" s="17" t="s">
        <v>59</v>
      </c>
      <c r="E28" s="18" t="s">
        <v>341</v>
      </c>
      <c r="I28" s="31" t="s">
        <v>16</v>
      </c>
    </row>
    <row r="29" spans="1:10" ht="18" customHeight="1" thickBot="1">
      <c r="B29" s="170" t="s">
        <v>340</v>
      </c>
      <c r="C29" s="171"/>
      <c r="D29" s="172"/>
      <c r="E29" s="87" t="s">
        <v>261</v>
      </c>
      <c r="F29" s="170" t="s">
        <v>262</v>
      </c>
      <c r="G29" s="171"/>
      <c r="H29" s="172"/>
      <c r="I29" s="88" t="s">
        <v>263</v>
      </c>
    </row>
    <row r="30" spans="1:10" ht="18" customHeight="1" thickBot="1">
      <c r="B30" s="170" t="s">
        <v>264</v>
      </c>
      <c r="C30" s="171"/>
      <c r="D30" s="172"/>
      <c r="E30" s="87" t="s">
        <v>265</v>
      </c>
      <c r="F30" s="89" t="s">
        <v>266</v>
      </c>
      <c r="G30" s="170" t="s">
        <v>267</v>
      </c>
      <c r="H30" s="171"/>
      <c r="I30" s="169"/>
    </row>
    <row r="31" spans="1:10" ht="18" customHeight="1">
      <c r="E31" s="18" t="s">
        <v>17</v>
      </c>
    </row>
    <row r="32" spans="1:10" ht="18" customHeight="1" thickBot="1">
      <c r="E32" s="18"/>
      <c r="H32" s="21" t="s">
        <v>20</v>
      </c>
      <c r="I32" s="21" t="s">
        <v>21</v>
      </c>
    </row>
    <row r="33" spans="2:10" ht="18" customHeight="1" thickBot="1">
      <c r="B33" s="21" t="s">
        <v>68</v>
      </c>
      <c r="C33" s="190" t="s">
        <v>339</v>
      </c>
      <c r="D33" s="172"/>
      <c r="E33" s="90">
        <v>1</v>
      </c>
      <c r="F33" t="s">
        <v>268</v>
      </c>
      <c r="G33" s="85" t="s">
        <v>269</v>
      </c>
      <c r="H33" s="86">
        <f>D2</f>
        <v>2024</v>
      </c>
      <c r="I33" s="84">
        <v>4</v>
      </c>
    </row>
    <row r="34" spans="2:10" ht="18" customHeight="1">
      <c r="C34" s="33" t="s">
        <v>175</v>
      </c>
      <c r="E34" s="21"/>
      <c r="F34" s="21"/>
    </row>
    <row r="35" spans="2:10" ht="18" customHeight="1"/>
    <row r="36" spans="2:10" ht="18" customHeight="1">
      <c r="B36" s="132" t="s">
        <v>349</v>
      </c>
      <c r="C36" s="138">
        <f>D2</f>
        <v>2024</v>
      </c>
      <c r="D36" s="37" t="s">
        <v>323</v>
      </c>
      <c r="E36" s="37"/>
      <c r="F36" s="37"/>
      <c r="G36" s="37"/>
      <c r="H36" s="37"/>
      <c r="I36" s="37"/>
      <c r="J36" s="133"/>
    </row>
    <row r="37" spans="2:10" ht="18" customHeight="1">
      <c r="B37" s="134" t="s">
        <v>324</v>
      </c>
      <c r="J37" s="135"/>
    </row>
    <row r="38" spans="2:10" ht="18" customHeight="1">
      <c r="B38" s="134" t="s">
        <v>350</v>
      </c>
      <c r="J38" s="135"/>
    </row>
    <row r="39" spans="2:10" ht="18" customHeight="1">
      <c r="B39" s="134" t="s">
        <v>325</v>
      </c>
      <c r="J39" s="135"/>
    </row>
    <row r="40" spans="2:10" ht="18" customHeight="1">
      <c r="B40" s="139">
        <f>D2</f>
        <v>2024</v>
      </c>
      <c r="C40" s="16" t="s">
        <v>326</v>
      </c>
      <c r="J40" s="135"/>
    </row>
    <row r="41" spans="2:10" ht="18" customHeight="1">
      <c r="B41" s="134" t="s">
        <v>327</v>
      </c>
      <c r="J41" s="135"/>
    </row>
    <row r="42" spans="2:10" ht="18" customHeight="1">
      <c r="B42" s="134" t="s">
        <v>328</v>
      </c>
      <c r="J42" s="135"/>
    </row>
    <row r="43" spans="2:10" ht="18" customHeight="1">
      <c r="B43" s="134"/>
      <c r="D43" s="16" t="s">
        <v>329</v>
      </c>
      <c r="E43" s="39"/>
      <c r="F43" s="143" t="s">
        <v>334</v>
      </c>
      <c r="G43" s="39"/>
      <c r="H43" s="39"/>
      <c r="J43" s="135"/>
    </row>
    <row r="44" spans="2:10" ht="18" customHeight="1">
      <c r="B44" s="134"/>
      <c r="J44" s="135"/>
    </row>
    <row r="45" spans="2:10" ht="18" customHeight="1">
      <c r="B45" s="134"/>
      <c r="D45" s="140" t="s">
        <v>330</v>
      </c>
      <c r="J45" s="135"/>
    </row>
    <row r="46" spans="2:10" ht="18" customHeight="1">
      <c r="B46" s="134"/>
      <c r="D46" s="120" t="s">
        <v>331</v>
      </c>
      <c r="F46" s="39"/>
      <c r="G46" s="142" t="s">
        <v>335</v>
      </c>
      <c r="H46" s="141" t="s">
        <v>332</v>
      </c>
      <c r="J46" s="135"/>
    </row>
    <row r="47" spans="2:10" ht="18" customHeight="1">
      <c r="B47" s="134"/>
      <c r="J47" s="135"/>
    </row>
    <row r="48" spans="2:10" ht="18" customHeight="1">
      <c r="B48" s="134" t="s">
        <v>351</v>
      </c>
      <c r="J48" s="135"/>
    </row>
    <row r="49" spans="1:10" ht="18" customHeight="1">
      <c r="B49" s="136" t="s">
        <v>333</v>
      </c>
      <c r="C49" s="39"/>
      <c r="D49" s="39"/>
      <c r="E49" s="39"/>
      <c r="F49" s="39"/>
      <c r="G49" s="39"/>
      <c r="H49" s="39"/>
      <c r="I49" s="39"/>
      <c r="J49" s="137"/>
    </row>
    <row r="50" spans="1:10" ht="18" customHeight="1"/>
    <row r="51" spans="1:10" ht="18" customHeight="1"/>
    <row r="52" spans="1:10" ht="18" customHeight="1">
      <c r="A52" s="13"/>
      <c r="B52" s="14"/>
      <c r="C52" s="14"/>
      <c r="D52" s="156" t="s">
        <v>183</v>
      </c>
      <c r="E52" s="157"/>
      <c r="F52" s="157"/>
      <c r="G52" s="157"/>
      <c r="H52" s="157"/>
      <c r="I52" s="14"/>
      <c r="J52" s="15"/>
    </row>
    <row r="53" spans="1:10" ht="18" customHeight="1">
      <c r="A53" s="13"/>
      <c r="B53" s="13"/>
      <c r="C53" s="14"/>
      <c r="D53" s="121">
        <f>申請書!D2</f>
        <v>2024</v>
      </c>
      <c r="E53" s="156" t="s">
        <v>319</v>
      </c>
      <c r="F53" s="156"/>
      <c r="G53" s="156"/>
      <c r="H53" s="156"/>
      <c r="I53" s="14"/>
      <c r="J53" s="14"/>
    </row>
    <row r="54" spans="1:10" ht="18" customHeight="1" thickBot="1">
      <c r="A54" s="17" t="s">
        <v>167</v>
      </c>
      <c r="C54" s="16" t="s">
        <v>204</v>
      </c>
    </row>
    <row r="55" spans="1:10" ht="18" customHeight="1">
      <c r="B55" s="175" t="s">
        <v>270</v>
      </c>
      <c r="C55" s="176"/>
      <c r="D55" s="176"/>
      <c r="E55" s="176"/>
      <c r="F55" s="176"/>
      <c r="G55" s="176"/>
      <c r="H55" s="176"/>
      <c r="I55" s="176"/>
      <c r="J55" s="177"/>
    </row>
    <row r="56" spans="1:10" ht="18" customHeight="1">
      <c r="B56" s="178"/>
      <c r="C56" s="179"/>
      <c r="D56" s="179"/>
      <c r="E56" s="179"/>
      <c r="F56" s="179"/>
      <c r="G56" s="179"/>
      <c r="H56" s="179"/>
      <c r="I56" s="179"/>
      <c r="J56" s="180"/>
    </row>
    <row r="57" spans="1:10" ht="18" customHeight="1">
      <c r="B57" s="178"/>
      <c r="C57" s="179"/>
      <c r="D57" s="179"/>
      <c r="E57" s="179"/>
      <c r="F57" s="179"/>
      <c r="G57" s="179"/>
      <c r="H57" s="179"/>
      <c r="I57" s="179"/>
      <c r="J57" s="180"/>
    </row>
    <row r="58" spans="1:10" ht="18" customHeight="1">
      <c r="B58" s="178"/>
      <c r="C58" s="179"/>
      <c r="D58" s="179"/>
      <c r="E58" s="179"/>
      <c r="F58" s="179"/>
      <c r="G58" s="179"/>
      <c r="H58" s="179"/>
      <c r="I58" s="179"/>
      <c r="J58" s="180"/>
    </row>
    <row r="59" spans="1:10" ht="18" customHeight="1" thickBot="1">
      <c r="B59" s="181"/>
      <c r="C59" s="182"/>
      <c r="D59" s="182"/>
      <c r="E59" s="182"/>
      <c r="F59" s="182"/>
      <c r="G59" s="182"/>
      <c r="H59" s="182"/>
      <c r="I59" s="182"/>
      <c r="J59" s="183"/>
    </row>
    <row r="60" spans="1:10" ht="18" customHeight="1">
      <c r="B60" s="34"/>
      <c r="C60" s="34"/>
      <c r="D60" s="34"/>
      <c r="E60" s="34"/>
      <c r="F60" s="34"/>
      <c r="G60" s="34"/>
      <c r="H60" s="34"/>
      <c r="I60" s="34"/>
      <c r="J60" s="34"/>
    </row>
    <row r="61" spans="1:10" ht="18" customHeight="1" thickBot="1">
      <c r="A61" s="17" t="s">
        <v>168</v>
      </c>
    </row>
    <row r="62" spans="1:10" ht="18" customHeight="1">
      <c r="B62" s="191" t="s">
        <v>271</v>
      </c>
      <c r="C62" s="192"/>
      <c r="D62" s="192"/>
      <c r="E62" s="192"/>
      <c r="F62" s="192"/>
      <c r="G62" s="192"/>
      <c r="H62" s="192"/>
      <c r="I62" s="192"/>
      <c r="J62" s="193"/>
    </row>
    <row r="63" spans="1:10" ht="18" customHeight="1">
      <c r="B63" s="194"/>
      <c r="C63" s="195"/>
      <c r="D63" s="195"/>
      <c r="E63" s="195"/>
      <c r="F63" s="195"/>
      <c r="G63" s="195"/>
      <c r="H63" s="195"/>
      <c r="I63" s="195"/>
      <c r="J63" s="196"/>
    </row>
    <row r="64" spans="1:10" ht="18" customHeight="1">
      <c r="B64" s="194"/>
      <c r="C64" s="195"/>
      <c r="D64" s="195"/>
      <c r="E64" s="195"/>
      <c r="F64" s="195"/>
      <c r="G64" s="195"/>
      <c r="H64" s="195"/>
      <c r="I64" s="195"/>
      <c r="J64" s="196"/>
    </row>
    <row r="65" spans="1:10" ht="18" customHeight="1">
      <c r="B65" s="194"/>
      <c r="C65" s="195"/>
      <c r="D65" s="195"/>
      <c r="E65" s="195"/>
      <c r="F65" s="195"/>
      <c r="G65" s="195"/>
      <c r="H65" s="195"/>
      <c r="I65" s="195"/>
      <c r="J65" s="196"/>
    </row>
    <row r="66" spans="1:10" ht="18" customHeight="1" thickBot="1">
      <c r="B66" s="197"/>
      <c r="C66" s="198"/>
      <c r="D66" s="198"/>
      <c r="E66" s="198"/>
      <c r="F66" s="198"/>
      <c r="G66" s="198"/>
      <c r="H66" s="198"/>
      <c r="I66" s="198"/>
      <c r="J66" s="199"/>
    </row>
    <row r="67" spans="1:10" ht="18" customHeight="1">
      <c r="B67" s="34"/>
      <c r="C67" s="34"/>
      <c r="D67" s="34"/>
      <c r="E67" s="34"/>
      <c r="F67" s="34"/>
      <c r="G67" s="34"/>
      <c r="H67" s="34"/>
      <c r="I67" s="34"/>
      <c r="J67" s="34"/>
    </row>
    <row r="68" spans="1:10" ht="18" customHeight="1">
      <c r="A68" s="17" t="s">
        <v>228</v>
      </c>
    </row>
    <row r="69" spans="1:10" ht="18" customHeight="1" thickBot="1">
      <c r="B69" s="91" t="s">
        <v>272</v>
      </c>
      <c r="C69" s="92"/>
      <c r="D69" s="200" t="s">
        <v>273</v>
      </c>
      <c r="E69" s="201"/>
      <c r="F69" s="202"/>
      <c r="G69" s="93" t="s">
        <v>274</v>
      </c>
      <c r="H69" s="93"/>
      <c r="I69" s="93"/>
      <c r="J69" s="94" t="s">
        <v>275</v>
      </c>
    </row>
    <row r="70" spans="1:10" ht="18" customHeight="1" thickBot="1">
      <c r="B70" s="203" t="s">
        <v>276</v>
      </c>
      <c r="C70" s="204"/>
      <c r="D70" s="209" t="s">
        <v>277</v>
      </c>
      <c r="E70" s="209"/>
      <c r="F70" s="210"/>
      <c r="G70" s="95"/>
      <c r="H70" s="96" t="s">
        <v>278</v>
      </c>
      <c r="I70" s="96" t="s">
        <v>279</v>
      </c>
      <c r="J70" s="211" t="s">
        <v>280</v>
      </c>
    </row>
    <row r="71" spans="1:10" ht="18" customHeight="1" thickBot="1">
      <c r="B71" s="205"/>
      <c r="C71" s="206"/>
      <c r="D71" s="214" t="s">
        <v>281</v>
      </c>
      <c r="E71" s="214"/>
      <c r="F71" s="215"/>
      <c r="G71" s="98" t="s">
        <v>282</v>
      </c>
      <c r="H71" s="99">
        <f>D2-4</f>
        <v>2020</v>
      </c>
      <c r="I71" s="99">
        <v>4</v>
      </c>
      <c r="J71" s="212"/>
    </row>
    <row r="72" spans="1:10" ht="18" customHeight="1" thickBot="1">
      <c r="B72" s="207"/>
      <c r="C72" s="208"/>
      <c r="D72" s="209" t="s">
        <v>283</v>
      </c>
      <c r="E72" s="209"/>
      <c r="F72" s="210"/>
      <c r="G72" s="98" t="s">
        <v>284</v>
      </c>
      <c r="H72" s="100">
        <f>H71+4</f>
        <v>2024</v>
      </c>
      <c r="I72" s="101">
        <v>3</v>
      </c>
      <c r="J72" s="213"/>
    </row>
    <row r="73" spans="1:10" ht="18" customHeight="1" thickBot="1"/>
    <row r="74" spans="1:10" ht="18" customHeight="1" thickBot="1">
      <c r="A74" s="17" t="s">
        <v>169</v>
      </c>
      <c r="D74" s="216"/>
      <c r="E74" s="217"/>
      <c r="F74" s="217"/>
      <c r="G74" s="217"/>
      <c r="H74" s="217"/>
      <c r="I74" s="218"/>
    </row>
    <row r="75" spans="1:10" ht="18" customHeight="1" thickBot="1"/>
    <row r="76" spans="1:10" ht="18" customHeight="1" thickBot="1">
      <c r="A76" s="17" t="s">
        <v>170</v>
      </c>
      <c r="C76" s="219" t="s">
        <v>285</v>
      </c>
      <c r="D76" s="209"/>
      <c r="E76" s="209"/>
      <c r="F76" s="209"/>
      <c r="G76" s="209"/>
      <c r="H76" s="209"/>
      <c r="I76" s="210"/>
    </row>
    <row r="77" spans="1:10" ht="18" customHeight="1"/>
    <row r="78" spans="1:10" ht="18" customHeight="1" thickBot="1">
      <c r="A78" s="17" t="s">
        <v>221</v>
      </c>
    </row>
    <row r="79" spans="1:10" ht="18" customHeight="1" thickBot="1">
      <c r="B79" s="220" t="s">
        <v>29</v>
      </c>
      <c r="C79" s="221"/>
      <c r="D79" s="41" t="s">
        <v>30</v>
      </c>
      <c r="E79" s="42" t="s">
        <v>31</v>
      </c>
      <c r="F79" s="43" t="s">
        <v>32</v>
      </c>
      <c r="G79" s="222" t="s">
        <v>88</v>
      </c>
      <c r="H79" s="222"/>
      <c r="I79" s="221"/>
    </row>
    <row r="80" spans="1:10" ht="18" customHeight="1" thickBot="1">
      <c r="B80" s="223"/>
      <c r="C80" s="224"/>
      <c r="D80" s="102"/>
      <c r="E80" s="103"/>
      <c r="F80" s="103"/>
      <c r="G80" s="225"/>
      <c r="H80" s="226"/>
      <c r="I80" s="227"/>
    </row>
    <row r="81" spans="1:10" ht="18" customHeight="1" thickBot="1">
      <c r="B81" s="223"/>
      <c r="C81" s="224"/>
      <c r="D81" s="102"/>
      <c r="E81" s="103"/>
      <c r="F81" s="103"/>
      <c r="G81" s="225"/>
      <c r="H81" s="226"/>
      <c r="I81" s="227"/>
    </row>
    <row r="82" spans="1:10" ht="18" customHeight="1" thickBot="1">
      <c r="B82" s="223"/>
      <c r="C82" s="224"/>
      <c r="D82" s="102"/>
      <c r="E82" s="103"/>
      <c r="F82" s="103"/>
      <c r="G82" s="225"/>
      <c r="H82" s="226"/>
      <c r="I82" s="227"/>
    </row>
    <row r="83" spans="1:10" ht="18" customHeight="1" thickBot="1">
      <c r="B83" s="223"/>
      <c r="C83" s="224"/>
      <c r="D83" s="102"/>
      <c r="E83" s="103"/>
      <c r="F83" s="103"/>
      <c r="G83" s="225"/>
      <c r="H83" s="226"/>
      <c r="I83" s="227"/>
    </row>
    <row r="84" spans="1:10" ht="18" customHeight="1"/>
    <row r="85" spans="1:10" ht="18" customHeight="1" thickBot="1">
      <c r="A85" s="16" t="s">
        <v>214</v>
      </c>
    </row>
    <row r="86" spans="1:10" ht="18" customHeight="1" thickBot="1">
      <c r="B86" s="219"/>
      <c r="C86" s="210"/>
      <c r="D86" t="s">
        <v>286</v>
      </c>
      <c r="E86" s="219"/>
      <c r="F86" s="210"/>
      <c r="G86" t="s">
        <v>286</v>
      </c>
      <c r="H86" s="219"/>
      <c r="I86" s="210"/>
      <c r="J86" t="s">
        <v>286</v>
      </c>
    </row>
    <row r="87" spans="1:10" ht="18" customHeight="1">
      <c r="B87" s="45"/>
      <c r="C87" s="45"/>
      <c r="E87" s="45"/>
      <c r="F87" s="45"/>
      <c r="H87" s="45"/>
      <c r="I87" s="45"/>
    </row>
    <row r="88" spans="1:10" ht="18" customHeight="1" thickBot="1">
      <c r="A88" s="17" t="s">
        <v>185</v>
      </c>
      <c r="D88" s="16" t="s">
        <v>344</v>
      </c>
    </row>
    <row r="89" spans="1:10" ht="18" customHeight="1" thickBot="1">
      <c r="A89" s="17"/>
      <c r="B89" s="228" t="s">
        <v>287</v>
      </c>
      <c r="C89" s="229"/>
      <c r="D89" s="230"/>
    </row>
    <row r="90" spans="1:10" ht="18" customHeight="1" thickBot="1">
      <c r="E90" s="21" t="s">
        <v>40</v>
      </c>
      <c r="F90" s="231">
        <v>500000</v>
      </c>
      <c r="G90" s="232"/>
      <c r="H90" s="85" t="s">
        <v>288</v>
      </c>
      <c r="I90" s="231">
        <v>125000</v>
      </c>
      <c r="J90" s="232"/>
    </row>
    <row r="91" spans="1:10" ht="18" customHeight="1">
      <c r="B91" s="76" t="s">
        <v>362</v>
      </c>
      <c r="E91" s="21"/>
      <c r="F91" s="46"/>
      <c r="G91" s="46"/>
      <c r="H91" s="21"/>
      <c r="I91" s="46"/>
      <c r="J91" s="46"/>
    </row>
    <row r="92" spans="1:10" ht="18" customHeight="1">
      <c r="A92" s="17" t="s">
        <v>186</v>
      </c>
    </row>
    <row r="93" spans="1:10" ht="18" customHeight="1">
      <c r="B93" s="122" t="s">
        <v>352</v>
      </c>
      <c r="F93" s="124">
        <f>申請書!F93</f>
        <v>45383</v>
      </c>
      <c r="G93" s="123" t="s">
        <v>321</v>
      </c>
      <c r="H93" s="124">
        <f>申請書!H93</f>
        <v>45747</v>
      </c>
      <c r="I93" s="122" t="s">
        <v>322</v>
      </c>
    </row>
    <row r="94" spans="1:10" ht="18" customHeight="1">
      <c r="B94" s="47" t="s">
        <v>205</v>
      </c>
      <c r="C94" s="48"/>
    </row>
    <row r="95" spans="1:10" ht="18" customHeight="1">
      <c r="B95" s="48" t="s">
        <v>222</v>
      </c>
      <c r="C95" s="48"/>
    </row>
    <row r="96" spans="1:10" ht="18" customHeight="1" thickBot="1">
      <c r="B96" s="48" t="s">
        <v>353</v>
      </c>
      <c r="C96" s="48"/>
      <c r="F96" s="69" t="s">
        <v>42</v>
      </c>
      <c r="H96" s="49" t="s">
        <v>209</v>
      </c>
    </row>
    <row r="97" spans="1:10" ht="18" customHeight="1" thickBot="1">
      <c r="B97" s="220" t="s">
        <v>35</v>
      </c>
      <c r="C97" s="221"/>
      <c r="D97" s="42" t="s">
        <v>34</v>
      </c>
      <c r="E97" s="42" t="s">
        <v>33</v>
      </c>
      <c r="F97" s="220" t="s">
        <v>36</v>
      </c>
      <c r="G97" s="221"/>
      <c r="H97" s="42" t="s">
        <v>34</v>
      </c>
      <c r="I97" s="42" t="s">
        <v>33</v>
      </c>
    </row>
    <row r="98" spans="1:10" ht="18" customHeight="1">
      <c r="B98" s="233" t="s">
        <v>289</v>
      </c>
      <c r="C98" s="234"/>
      <c r="D98" s="104">
        <v>7</v>
      </c>
      <c r="E98" s="104">
        <v>84</v>
      </c>
      <c r="F98" s="235" t="s">
        <v>290</v>
      </c>
      <c r="G98" s="236"/>
      <c r="H98" s="104">
        <v>3.5</v>
      </c>
      <c r="I98" s="105">
        <v>42</v>
      </c>
    </row>
    <row r="99" spans="1:10" ht="18" customHeight="1">
      <c r="B99" s="106" t="s">
        <v>291</v>
      </c>
      <c r="C99" s="98"/>
      <c r="D99" s="107">
        <v>4</v>
      </c>
      <c r="E99" s="107">
        <v>48</v>
      </c>
      <c r="F99" s="106" t="s">
        <v>292</v>
      </c>
      <c r="G99" s="98"/>
      <c r="H99" s="107">
        <v>6</v>
      </c>
      <c r="I99" s="108">
        <v>72</v>
      </c>
    </row>
    <row r="100" spans="1:10" ht="18" customHeight="1">
      <c r="B100" s="106" t="s">
        <v>293</v>
      </c>
      <c r="C100" s="98"/>
      <c r="D100" s="107">
        <v>0</v>
      </c>
      <c r="E100" s="107">
        <v>0</v>
      </c>
      <c r="F100" s="106" t="s">
        <v>294</v>
      </c>
      <c r="G100" s="98"/>
      <c r="H100" s="107">
        <v>0.3</v>
      </c>
      <c r="I100" s="108">
        <v>3.6</v>
      </c>
    </row>
    <row r="101" spans="1:10" ht="18" customHeight="1" thickBot="1">
      <c r="B101" s="106" t="s">
        <v>295</v>
      </c>
      <c r="C101" s="109"/>
      <c r="D101" s="107">
        <v>0</v>
      </c>
      <c r="E101" s="107">
        <v>0</v>
      </c>
      <c r="F101" s="106" t="s">
        <v>296</v>
      </c>
      <c r="G101" s="98"/>
      <c r="H101" s="107">
        <v>3</v>
      </c>
      <c r="I101" s="108">
        <v>36</v>
      </c>
    </row>
    <row r="102" spans="1:10" ht="18" customHeight="1" thickBot="1">
      <c r="B102" s="110" t="s">
        <v>297</v>
      </c>
      <c r="C102" s="99" t="s">
        <v>298</v>
      </c>
      <c r="D102" s="111">
        <v>3.8</v>
      </c>
      <c r="E102" s="111">
        <v>45.6</v>
      </c>
      <c r="F102" s="110" t="s">
        <v>299</v>
      </c>
      <c r="G102" s="112"/>
      <c r="H102" s="111">
        <v>2</v>
      </c>
      <c r="I102" s="113">
        <v>24</v>
      </c>
    </row>
    <row r="103" spans="1:10" ht="18" customHeight="1" thickTop="1" thickBot="1">
      <c r="B103" s="237" t="s">
        <v>300</v>
      </c>
      <c r="C103" s="238"/>
      <c r="D103" s="114">
        <f>SUM(D98:D102)</f>
        <v>14.8</v>
      </c>
      <c r="E103" s="115">
        <f>SUM(E98:E102)</f>
        <v>177.6</v>
      </c>
      <c r="F103" s="238" t="s">
        <v>301</v>
      </c>
      <c r="G103" s="238"/>
      <c r="H103" s="114">
        <f>SUM(H98:H102)</f>
        <v>14.8</v>
      </c>
      <c r="I103" s="115">
        <f>SUM(I98:I102)</f>
        <v>177.6</v>
      </c>
    </row>
    <row r="104" spans="1:10" ht="18" customHeight="1">
      <c r="B104" s="48" t="s">
        <v>354</v>
      </c>
    </row>
    <row r="105" spans="1:10" ht="18" customHeight="1">
      <c r="B105" s="48" t="s">
        <v>38</v>
      </c>
    </row>
    <row r="106" spans="1:10" ht="18" customHeight="1">
      <c r="B106" s="48"/>
    </row>
    <row r="107" spans="1:10" ht="18" customHeight="1" thickBot="1">
      <c r="A107" s="17" t="s">
        <v>187</v>
      </c>
    </row>
    <row r="108" spans="1:10" ht="18" customHeight="1" thickBot="1">
      <c r="C108" s="116" t="s">
        <v>302</v>
      </c>
      <c r="F108" s="21" t="s">
        <v>172</v>
      </c>
      <c r="G108" s="241"/>
      <c r="H108" s="242"/>
      <c r="I108" s="242"/>
      <c r="J108" s="243"/>
    </row>
    <row r="109" spans="1:10" ht="18" customHeight="1"/>
    <row r="110" spans="1:10" ht="18" customHeight="1">
      <c r="A110" s="17" t="s">
        <v>188</v>
      </c>
    </row>
    <row r="111" spans="1:10" ht="18" customHeight="1" thickBot="1">
      <c r="B111" s="17" t="s">
        <v>81</v>
      </c>
    </row>
    <row r="112" spans="1:10" ht="18" customHeight="1" thickBot="1">
      <c r="B112" s="116" t="s">
        <v>303</v>
      </c>
      <c r="C112" s="26" t="s">
        <v>45</v>
      </c>
      <c r="D112" s="60"/>
      <c r="E112" s="50" t="s">
        <v>216</v>
      </c>
      <c r="F112" s="244" t="s">
        <v>304</v>
      </c>
      <c r="G112" s="245"/>
      <c r="H112" s="117" t="s">
        <v>305</v>
      </c>
      <c r="I112" s="97" t="s">
        <v>306</v>
      </c>
    </row>
    <row r="113" spans="1:10" ht="18" customHeight="1" thickBot="1">
      <c r="C113" s="26" t="s">
        <v>356</v>
      </c>
      <c r="E113" s="50" t="s">
        <v>217</v>
      </c>
      <c r="F113" s="246"/>
      <c r="G113" s="247"/>
      <c r="H113" s="247"/>
      <c r="I113" s="248"/>
    </row>
    <row r="114" spans="1:10" ht="18" customHeight="1" thickBot="1">
      <c r="B114" s="17" t="s">
        <v>28</v>
      </c>
      <c r="F114"/>
      <c r="G114"/>
      <c r="H114"/>
      <c r="I114"/>
    </row>
    <row r="115" spans="1:10" ht="18" customHeight="1" thickBot="1">
      <c r="B115" s="116" t="s">
        <v>303</v>
      </c>
      <c r="C115" s="26" t="s">
        <v>45</v>
      </c>
      <c r="D115" s="60"/>
      <c r="E115" s="50" t="s">
        <v>216</v>
      </c>
      <c r="F115" s="249" t="s">
        <v>307</v>
      </c>
      <c r="G115" s="250"/>
      <c r="H115" s="117" t="s">
        <v>305</v>
      </c>
      <c r="I115" s="97">
        <v>600</v>
      </c>
    </row>
    <row r="116" spans="1:10" ht="18" customHeight="1" thickBot="1">
      <c r="C116" s="26" t="s">
        <v>356</v>
      </c>
      <c r="E116" s="50" t="s">
        <v>217</v>
      </c>
      <c r="F116" s="225"/>
      <c r="G116" s="226"/>
      <c r="H116" s="226"/>
      <c r="I116" s="227"/>
    </row>
    <row r="117" spans="1:10" ht="18" customHeight="1"/>
    <row r="118" spans="1:10" ht="18" customHeight="1">
      <c r="A118" s="17" t="s">
        <v>189</v>
      </c>
    </row>
    <row r="119" spans="1:10" ht="18" customHeight="1" thickBot="1">
      <c r="A119" s="17"/>
      <c r="B119" s="17" t="s">
        <v>78</v>
      </c>
    </row>
    <row r="120" spans="1:10" ht="18" customHeight="1">
      <c r="B120" s="191" t="s">
        <v>308</v>
      </c>
      <c r="C120" s="192"/>
      <c r="D120" s="192"/>
      <c r="E120" s="192"/>
      <c r="F120" s="192"/>
      <c r="G120" s="192"/>
      <c r="H120" s="192"/>
      <c r="I120" s="193"/>
    </row>
    <row r="121" spans="1:10" ht="18" customHeight="1" thickBot="1">
      <c r="B121" s="197"/>
      <c r="C121" s="198"/>
      <c r="D121" s="198"/>
      <c r="E121" s="198"/>
      <c r="F121" s="198"/>
      <c r="G121" s="198"/>
      <c r="H121" s="198"/>
      <c r="I121" s="199"/>
    </row>
    <row r="122" spans="1:10" ht="18" customHeight="1">
      <c r="B122" s="34"/>
      <c r="C122" s="34"/>
      <c r="D122" s="34"/>
      <c r="E122" s="34"/>
      <c r="F122" s="34"/>
      <c r="G122" s="34"/>
      <c r="H122" s="34"/>
      <c r="I122" s="34"/>
    </row>
    <row r="123" spans="1:10" ht="18" customHeight="1" thickBot="1">
      <c r="B123" s="17" t="s">
        <v>159</v>
      </c>
    </row>
    <row r="124" spans="1:10" ht="18" customHeight="1" thickBot="1">
      <c r="B124" s="16" t="s">
        <v>155</v>
      </c>
      <c r="D124" s="116"/>
      <c r="E124" t="s">
        <v>309</v>
      </c>
      <c r="F124"/>
      <c r="G124" s="116"/>
      <c r="H124" t="s">
        <v>310</v>
      </c>
      <c r="I124"/>
      <c r="J124" s="118"/>
    </row>
    <row r="125" spans="1:10" ht="18" customHeight="1" thickBot="1">
      <c r="B125" s="16" t="s">
        <v>157</v>
      </c>
      <c r="D125" s="116"/>
      <c r="E125" t="s">
        <v>311</v>
      </c>
      <c r="F125" s="116"/>
      <c r="G125" s="119" t="s">
        <v>312</v>
      </c>
      <c r="H125" s="225"/>
      <c r="I125" s="226"/>
      <c r="J125" s="227"/>
    </row>
    <row r="126" spans="1:10" ht="18" customHeight="1">
      <c r="D126" s="45"/>
      <c r="F126" s="45"/>
      <c r="G126" s="18"/>
      <c r="H126" s="34"/>
      <c r="I126" s="34"/>
      <c r="J126" s="34"/>
    </row>
    <row r="127" spans="1:10" ht="18" customHeight="1" thickBot="1">
      <c r="B127" s="17" t="s">
        <v>177</v>
      </c>
    </row>
    <row r="128" spans="1:10" ht="18" customHeight="1" thickBot="1">
      <c r="C128" s="228" t="s">
        <v>313</v>
      </c>
      <c r="D128" s="230"/>
      <c r="E128"/>
      <c r="F128" t="s">
        <v>314</v>
      </c>
      <c r="G128" s="116" t="s">
        <v>315</v>
      </c>
    </row>
    <row r="129" spans="1:10" ht="18" customHeight="1">
      <c r="B129" s="34"/>
      <c r="C129" s="34"/>
      <c r="D129" s="34"/>
      <c r="E129" s="34"/>
      <c r="F129" s="34"/>
      <c r="G129" s="34"/>
      <c r="H129" s="34"/>
      <c r="I129" s="34"/>
      <c r="J129" s="34"/>
    </row>
    <row r="130" spans="1:10" ht="18" customHeight="1" thickBot="1">
      <c r="A130" s="17" t="s">
        <v>190</v>
      </c>
    </row>
    <row r="131" spans="1:10" ht="18" customHeight="1">
      <c r="B131" s="251"/>
      <c r="C131" s="252"/>
      <c r="D131" s="252"/>
      <c r="E131" s="252"/>
      <c r="F131" s="252"/>
      <c r="G131" s="252"/>
      <c r="H131" s="252"/>
      <c r="I131" s="252"/>
      <c r="J131" s="253"/>
    </row>
    <row r="132" spans="1:10" ht="18" customHeight="1">
      <c r="B132" s="254"/>
      <c r="C132" s="255"/>
      <c r="D132" s="255"/>
      <c r="E132" s="255"/>
      <c r="F132" s="255"/>
      <c r="G132" s="255"/>
      <c r="H132" s="255"/>
      <c r="I132" s="255"/>
      <c r="J132" s="256"/>
    </row>
    <row r="133" spans="1:10" ht="18" customHeight="1">
      <c r="B133" s="254"/>
      <c r="C133" s="255"/>
      <c r="D133" s="255"/>
      <c r="E133" s="255"/>
      <c r="F133" s="255"/>
      <c r="G133" s="255"/>
      <c r="H133" s="255"/>
      <c r="I133" s="255"/>
      <c r="J133" s="256"/>
    </row>
    <row r="134" spans="1:10" ht="18" customHeight="1">
      <c r="B134" s="254"/>
      <c r="C134" s="255"/>
      <c r="D134" s="255"/>
      <c r="E134" s="255"/>
      <c r="F134" s="255"/>
      <c r="G134" s="255"/>
      <c r="H134" s="255"/>
      <c r="I134" s="255"/>
      <c r="J134" s="256"/>
    </row>
    <row r="135" spans="1:10" ht="18" customHeight="1" thickBot="1">
      <c r="B135" s="257"/>
      <c r="C135" s="258"/>
      <c r="D135" s="258"/>
      <c r="E135" s="258"/>
      <c r="F135" s="258"/>
      <c r="G135" s="258"/>
      <c r="H135" s="258"/>
      <c r="I135" s="258"/>
      <c r="J135" s="259"/>
    </row>
    <row r="136" spans="1:10" ht="18" customHeight="1">
      <c r="B136" s="34"/>
      <c r="C136" s="34"/>
      <c r="D136" s="34"/>
      <c r="E136" s="34"/>
      <c r="F136" s="34"/>
      <c r="G136" s="34"/>
      <c r="H136" s="34"/>
      <c r="I136" s="34"/>
      <c r="J136" s="34"/>
    </row>
    <row r="137" spans="1:10" ht="18" customHeight="1">
      <c r="A137" s="260" t="s">
        <v>219</v>
      </c>
      <c r="B137" s="239"/>
      <c r="C137" s="239"/>
      <c r="D137" s="239"/>
      <c r="E137" s="239"/>
      <c r="F137" s="239"/>
      <c r="G137" s="239"/>
      <c r="H137" s="239"/>
      <c r="I137" s="239"/>
      <c r="J137" s="239"/>
    </row>
    <row r="138" spans="1:10" ht="18" customHeight="1">
      <c r="A138" s="260" t="s">
        <v>218</v>
      </c>
      <c r="B138" s="240"/>
      <c r="C138" s="240"/>
      <c r="D138" s="240"/>
      <c r="E138" s="240"/>
      <c r="F138" s="240"/>
      <c r="G138" s="240"/>
      <c r="H138" s="240"/>
      <c r="I138" s="240"/>
      <c r="J138" s="240"/>
    </row>
    <row r="139" spans="1:10" ht="18" customHeight="1" thickBot="1">
      <c r="A139" s="239" t="s">
        <v>357</v>
      </c>
      <c r="B139" s="240"/>
      <c r="C139" s="240"/>
      <c r="D139" s="240"/>
      <c r="E139" s="240"/>
      <c r="F139" s="240"/>
      <c r="G139" s="240"/>
      <c r="H139" s="240"/>
      <c r="I139" s="240"/>
      <c r="J139" s="240"/>
    </row>
    <row r="140" spans="1:10" ht="18" customHeight="1">
      <c r="B140" s="251"/>
      <c r="C140" s="252"/>
      <c r="D140" s="252"/>
      <c r="E140" s="252"/>
      <c r="F140" s="252"/>
      <c r="G140" s="252"/>
      <c r="H140" s="252"/>
      <c r="I140" s="252"/>
      <c r="J140" s="253"/>
    </row>
    <row r="141" spans="1:10" ht="18" customHeight="1">
      <c r="B141" s="254"/>
      <c r="C141" s="255"/>
      <c r="D141" s="255"/>
      <c r="E141" s="255"/>
      <c r="F141" s="255"/>
      <c r="G141" s="255"/>
      <c r="H141" s="255"/>
      <c r="I141" s="255"/>
      <c r="J141" s="256"/>
    </row>
    <row r="142" spans="1:10" ht="18" customHeight="1">
      <c r="B142" s="254"/>
      <c r="C142" s="255"/>
      <c r="D142" s="255"/>
      <c r="E142" s="255"/>
      <c r="F142" s="255"/>
      <c r="G142" s="255"/>
      <c r="H142" s="255"/>
      <c r="I142" s="255"/>
      <c r="J142" s="256"/>
    </row>
    <row r="143" spans="1:10" ht="18" customHeight="1">
      <c r="B143" s="254"/>
      <c r="C143" s="255"/>
      <c r="D143" s="255"/>
      <c r="E143" s="255"/>
      <c r="F143" s="255"/>
      <c r="G143" s="255"/>
      <c r="H143" s="255"/>
      <c r="I143" s="255"/>
      <c r="J143" s="256"/>
    </row>
    <row r="144" spans="1:10" ht="18" customHeight="1" thickBot="1">
      <c r="B144" s="257"/>
      <c r="C144" s="258"/>
      <c r="D144" s="258"/>
      <c r="E144" s="258"/>
      <c r="F144" s="258"/>
      <c r="G144" s="258"/>
      <c r="H144" s="258"/>
      <c r="I144" s="258"/>
      <c r="J144" s="259"/>
    </row>
    <row r="145" spans="1:10" ht="18" customHeight="1">
      <c r="B145" s="34"/>
      <c r="C145" s="34"/>
      <c r="D145" s="34"/>
      <c r="E145" s="34"/>
      <c r="F145" s="34"/>
      <c r="G145" s="34"/>
      <c r="H145" s="34"/>
      <c r="I145" s="34"/>
      <c r="J145" s="34"/>
    </row>
    <row r="146" spans="1:10" ht="18" customHeight="1">
      <c r="A146" s="260" t="s">
        <v>223</v>
      </c>
      <c r="B146" s="239"/>
      <c r="C146" s="239"/>
      <c r="D146" s="239"/>
      <c r="E146" s="239"/>
      <c r="F146" s="239"/>
      <c r="G146" s="239"/>
      <c r="H146" s="239"/>
      <c r="I146" s="239"/>
      <c r="J146" s="239"/>
    </row>
    <row r="147" spans="1:10" ht="18" customHeight="1">
      <c r="A147" s="260" t="s">
        <v>358</v>
      </c>
      <c r="B147" s="240"/>
      <c r="C147" s="240"/>
      <c r="D147" s="240"/>
      <c r="E147" s="240"/>
      <c r="F147" s="240"/>
      <c r="G147" s="240"/>
      <c r="H147" s="240"/>
      <c r="I147" s="240"/>
      <c r="J147" s="240"/>
    </row>
    <row r="148" spans="1:10" ht="18" customHeight="1" thickBot="1">
      <c r="A148" s="260" t="s">
        <v>224</v>
      </c>
      <c r="B148" s="240"/>
      <c r="C148" s="240"/>
      <c r="D148" s="240"/>
      <c r="E148" s="240"/>
      <c r="F148" s="240"/>
      <c r="G148" s="240"/>
      <c r="H148" s="240"/>
      <c r="I148" s="240"/>
      <c r="J148" s="240"/>
    </row>
    <row r="149" spans="1:10" ht="18" customHeight="1">
      <c r="B149" s="251"/>
      <c r="C149" s="252"/>
      <c r="D149" s="252"/>
      <c r="E149" s="252"/>
      <c r="F149" s="252"/>
      <c r="G149" s="252"/>
      <c r="H149" s="252"/>
      <c r="I149" s="252"/>
      <c r="J149" s="253"/>
    </row>
    <row r="150" spans="1:10" ht="18" customHeight="1">
      <c r="B150" s="254"/>
      <c r="C150" s="255"/>
      <c r="D150" s="255"/>
      <c r="E150" s="255"/>
      <c r="F150" s="255"/>
      <c r="G150" s="255"/>
      <c r="H150" s="255"/>
      <c r="I150" s="255"/>
      <c r="J150" s="256"/>
    </row>
    <row r="151" spans="1:10" ht="18" customHeight="1">
      <c r="B151" s="254"/>
      <c r="C151" s="255"/>
      <c r="D151" s="255"/>
      <c r="E151" s="255"/>
      <c r="F151" s="255"/>
      <c r="G151" s="255"/>
      <c r="H151" s="255"/>
      <c r="I151" s="255"/>
      <c r="J151" s="256"/>
    </row>
    <row r="152" spans="1:10" ht="18" customHeight="1">
      <c r="B152" s="254"/>
      <c r="C152" s="255"/>
      <c r="D152" s="255"/>
      <c r="E152" s="255"/>
      <c r="F152" s="255"/>
      <c r="G152" s="255"/>
      <c r="H152" s="255"/>
      <c r="I152" s="255"/>
      <c r="J152" s="256"/>
    </row>
    <row r="153" spans="1:10" ht="18" customHeight="1" thickBot="1">
      <c r="B153" s="257"/>
      <c r="C153" s="258"/>
      <c r="D153" s="258"/>
      <c r="E153" s="258"/>
      <c r="F153" s="258"/>
      <c r="G153" s="258"/>
      <c r="H153" s="258"/>
      <c r="I153" s="258"/>
      <c r="J153" s="259"/>
    </row>
    <row r="154" spans="1:10" ht="18" customHeight="1"/>
    <row r="155" spans="1:10" ht="18" customHeight="1">
      <c r="A155" s="17" t="s">
        <v>191</v>
      </c>
    </row>
    <row r="156" spans="1:10" ht="18" customHeight="1">
      <c r="B156" s="261" t="s">
        <v>225</v>
      </c>
      <c r="C156" s="261"/>
      <c r="D156" s="261"/>
      <c r="E156" s="261"/>
      <c r="F156" s="261"/>
      <c r="G156" s="261"/>
      <c r="H156" s="261"/>
      <c r="I156" s="261"/>
      <c r="J156" s="261"/>
    </row>
    <row r="157" spans="1:10" ht="18" customHeight="1">
      <c r="B157" s="261" t="s">
        <v>359</v>
      </c>
      <c r="C157" s="240"/>
      <c r="D157" s="240"/>
      <c r="E157" s="240"/>
      <c r="F157" s="240"/>
      <c r="G157" s="240"/>
      <c r="H157" s="240"/>
      <c r="I157" s="240"/>
      <c r="J157" s="240"/>
    </row>
    <row r="158" spans="1:10" ht="18" customHeight="1" thickBot="1">
      <c r="B158" s="261" t="s">
        <v>220</v>
      </c>
      <c r="C158" s="240"/>
      <c r="D158" s="240"/>
      <c r="E158" s="240"/>
      <c r="F158" s="240"/>
      <c r="G158" s="240"/>
      <c r="H158" s="240"/>
      <c r="I158" s="240"/>
      <c r="J158" s="240"/>
    </row>
    <row r="159" spans="1:10" ht="18" customHeight="1" thickBot="1">
      <c r="C159" s="116" t="s">
        <v>316</v>
      </c>
    </row>
    <row r="160" spans="1:10" ht="18" customHeight="1"/>
    <row r="161" spans="2:10" ht="18" customHeight="1">
      <c r="B161" s="262" t="s">
        <v>360</v>
      </c>
      <c r="C161" s="263"/>
      <c r="D161" s="263"/>
      <c r="E161" s="263"/>
      <c r="F161" s="263"/>
      <c r="G161" s="263"/>
      <c r="H161" s="263"/>
      <c r="I161" s="263"/>
      <c r="J161" s="263"/>
    </row>
    <row r="162" spans="2:10" ht="18" customHeight="1" thickBot="1">
      <c r="B162" s="262" t="s">
        <v>361</v>
      </c>
      <c r="C162" s="240"/>
      <c r="D162" s="240"/>
      <c r="E162" s="240"/>
      <c r="F162" s="240"/>
      <c r="G162" s="240"/>
      <c r="H162" s="240"/>
      <c r="I162" s="240"/>
      <c r="J162" s="240"/>
    </row>
    <row r="163" spans="2:10" ht="18" customHeight="1" thickBot="1">
      <c r="B163" s="62"/>
      <c r="C163" s="116" t="s">
        <v>317</v>
      </c>
    </row>
    <row r="164" spans="2:10" ht="18" customHeight="1">
      <c r="B164" s="62"/>
    </row>
    <row r="165" spans="2:10" ht="18" customHeight="1"/>
    <row r="166" spans="2:10" ht="18" customHeight="1"/>
    <row r="167" spans="2:10" ht="18" customHeight="1"/>
    <row r="168" spans="2:10" ht="18" customHeight="1"/>
    <row r="169" spans="2:10" ht="18" customHeight="1"/>
    <row r="170" spans="2:10" ht="18" customHeight="1"/>
    <row r="171" spans="2:10" ht="18" customHeight="1"/>
    <row r="172" spans="2:10" ht="18" customHeight="1"/>
    <row r="173" spans="2:10" ht="18" customHeight="1"/>
    <row r="174" spans="2:10" ht="18" customHeight="1"/>
    <row r="175" spans="2:10" ht="18" customHeight="1"/>
    <row r="176" spans="2:10"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sheetProtection selectLockedCells="1"/>
  <mergeCells count="78">
    <mergeCell ref="B157:J157"/>
    <mergeCell ref="B158:J158"/>
    <mergeCell ref="B161:J161"/>
    <mergeCell ref="B162:J162"/>
    <mergeCell ref="B140:J144"/>
    <mergeCell ref="A146:J146"/>
    <mergeCell ref="A147:J147"/>
    <mergeCell ref="A148:J148"/>
    <mergeCell ref="B149:J153"/>
    <mergeCell ref="B156:J156"/>
    <mergeCell ref="A139:J139"/>
    <mergeCell ref="G108:J108"/>
    <mergeCell ref="F112:G112"/>
    <mergeCell ref="F113:I113"/>
    <mergeCell ref="F115:G115"/>
    <mergeCell ref="F116:I116"/>
    <mergeCell ref="B120:I121"/>
    <mergeCell ref="H125:J125"/>
    <mergeCell ref="C128:D128"/>
    <mergeCell ref="B131:J135"/>
    <mergeCell ref="A137:J137"/>
    <mergeCell ref="A138:J138"/>
    <mergeCell ref="B97:C97"/>
    <mergeCell ref="F97:G97"/>
    <mergeCell ref="B98:C98"/>
    <mergeCell ref="F98:G98"/>
    <mergeCell ref="B103:C103"/>
    <mergeCell ref="F103:G103"/>
    <mergeCell ref="B86:C86"/>
    <mergeCell ref="E86:F86"/>
    <mergeCell ref="H86:I86"/>
    <mergeCell ref="B89:D89"/>
    <mergeCell ref="F90:G90"/>
    <mergeCell ref="I90:J90"/>
    <mergeCell ref="B81:C81"/>
    <mergeCell ref="G81:I81"/>
    <mergeCell ref="B82:C82"/>
    <mergeCell ref="G82:I82"/>
    <mergeCell ref="B83:C83"/>
    <mergeCell ref="G83:I83"/>
    <mergeCell ref="D74:I74"/>
    <mergeCell ref="C76:I76"/>
    <mergeCell ref="B79:C79"/>
    <mergeCell ref="G79:I79"/>
    <mergeCell ref="B80:C80"/>
    <mergeCell ref="G80:I80"/>
    <mergeCell ref="B62:J66"/>
    <mergeCell ref="D69:F69"/>
    <mergeCell ref="B70:C72"/>
    <mergeCell ref="D70:F70"/>
    <mergeCell ref="J70:J72"/>
    <mergeCell ref="D71:F71"/>
    <mergeCell ref="D72:F72"/>
    <mergeCell ref="B55:J59"/>
    <mergeCell ref="C21:F21"/>
    <mergeCell ref="B23:J23"/>
    <mergeCell ref="B24:J24"/>
    <mergeCell ref="C26:D26"/>
    <mergeCell ref="E26:F26"/>
    <mergeCell ref="B29:D29"/>
    <mergeCell ref="F29:H29"/>
    <mergeCell ref="B30:D30"/>
    <mergeCell ref="G30:I30"/>
    <mergeCell ref="C33:D33"/>
    <mergeCell ref="D52:H52"/>
    <mergeCell ref="E53:H53"/>
    <mergeCell ref="C20:F20"/>
    <mergeCell ref="D1:G1"/>
    <mergeCell ref="C5:H5"/>
    <mergeCell ref="C6:H6"/>
    <mergeCell ref="C7:H7"/>
    <mergeCell ref="C8:H8"/>
    <mergeCell ref="B17:D17"/>
    <mergeCell ref="E17:G17"/>
    <mergeCell ref="H17:J17"/>
    <mergeCell ref="C18:D18"/>
    <mergeCell ref="C19:D19"/>
    <mergeCell ref="E2:G2"/>
  </mergeCells>
  <phoneticPr fontId="1"/>
  <dataValidations count="23">
    <dataValidation type="list" allowBlank="1" showInputMessage="1" showErrorMessage="1" sqref="F115:G115" xr:uid="{272DF233-D066-43EB-BF7E-F7264957C69F}">
      <formula1>"TOEIC,TOEFL,IELTS,その他"</formula1>
    </dataValidation>
    <dataValidation type="list" allowBlank="1" showInputMessage="1" showErrorMessage="1" sqref="F112:G112" xr:uid="{8CB0CD4E-D6D5-40A0-B4AD-0F34DBDE9124}">
      <formula1>"JLPT（日本語能力試験）,EJU（日本留学試験）,その他"</formula1>
    </dataValidation>
    <dataValidation type="list" allowBlank="1" showInputMessage="1" showErrorMessage="1" sqref="F80:F83" xr:uid="{9B111838-5637-441F-96F6-9D997D98A922}">
      <formula1>"有,無"</formula1>
    </dataValidation>
    <dataValidation type="list" allowBlank="1" showInputMessage="1" showErrorMessage="1" sqref="B70:C72" xr:uid="{FB45758C-210D-48CE-8625-39A0492CDF9C}">
      <formula1>"高校,大学,大学院修士課程,大学院博士課程,日本語学校"</formula1>
    </dataValidation>
    <dataValidation type="list" allowBlank="1" showInputMessage="1" showErrorMessage="1" sqref="C163" xr:uid="{774E14EE-C679-4EBE-9F4F-CB4FAB37819C}">
      <formula1>"同意する,同意しない"</formula1>
    </dataValidation>
    <dataValidation type="list" allowBlank="1" showInputMessage="1" showErrorMessage="1" sqref="C159" xr:uid="{ECA9F042-7401-4F16-A3AF-E93EC9E62046}">
      <formula1>"希望する,希望しない"</formula1>
    </dataValidation>
    <dataValidation type="list" allowBlank="1" showInputMessage="1" showErrorMessage="1" sqref="G128" xr:uid="{50D4D6D7-3519-439C-AF14-1A422B77D8B3}">
      <formula1>"広島県内,広島県外"</formula1>
    </dataValidation>
    <dataValidation type="list" allowBlank="1" showInputMessage="1" showErrorMessage="1" sqref="E33" xr:uid="{DA32385D-548D-4D1E-B57B-71E48891D020}">
      <formula1>"1,2,3,4,5,6,7,8"</formula1>
    </dataValidation>
    <dataValidation type="list" allowBlank="1" showInputMessage="1" showErrorMessage="1" sqref="I21" xr:uid="{B0B7B3A5-F567-4A22-B8D1-6B41E6167F36}">
      <formula1>"③,④"</formula1>
    </dataValidation>
    <dataValidation type="list" allowBlank="1" showInputMessage="1" showErrorMessage="1" sqref="I19" xr:uid="{2DD3E2DA-F378-4922-9B4E-51C831936C26}">
      <formula1>"①,②"</formula1>
    </dataValidation>
    <dataValidation type="list" allowBlank="1" showInputMessage="1" showErrorMessage="1" sqref="D80:D83" xr:uid="{FB1C5A9D-2E39-48DF-A333-A1E6080C2927}">
      <formula1>"配偶者,子,親,兄弟,親戚,友人,その他"</formula1>
    </dataValidation>
    <dataValidation type="list" allowBlank="1" showInputMessage="1" showErrorMessage="1" sqref="F126" xr:uid="{97A9CA8F-DD42-44A0-A1DF-3884AEDE9105}">
      <formula1>"〇"</formula1>
    </dataValidation>
    <dataValidation type="list" allowBlank="1" showInputMessage="1" showErrorMessage="1" sqref="D126" xr:uid="{7457F5CF-A9FE-4B49-9786-E83ED4B08105}">
      <formula1>"取得希望"</formula1>
    </dataValidation>
    <dataValidation type="list" allowBlank="1" showInputMessage="1" showErrorMessage="1" sqref="G124 D124:D125 F125 J124" xr:uid="{A17E29FC-D19C-49BD-A465-9A16D4AA22C4}">
      <formula1>"希望"</formula1>
    </dataValidation>
    <dataValidation type="list" allowBlank="1" showInputMessage="1" showErrorMessage="1" sqref="B112 B115" xr:uid="{24F881E8-0C95-448B-8EFA-61FB4474F66E}">
      <formula1>"①資格がある,②資格がない"</formula1>
    </dataValidation>
    <dataValidation type="list" allowBlank="1" showInputMessage="1" showErrorMessage="1" sqref="B89:D89" xr:uid="{530717A4-3B97-4A86-9CE2-A23BA0535908}">
      <formula1>"（1）受けている,（2）受けていない,（3）申請している・申請予定(免除・減免)"</formula1>
    </dataValidation>
    <dataValidation type="list" allowBlank="1" showInputMessage="1" showErrorMessage="1" sqref="C108" xr:uid="{5A326EDB-3CEB-4A99-A49B-BDAA07BDFB82}">
      <formula1>"所有している,所有していない"</formula1>
    </dataValidation>
    <dataValidation type="list" allowBlank="1" showInputMessage="1" showErrorMessage="1" sqref="C128:D128" xr:uid="{C8EC4F7E-5EA4-4051-BD73-B4A15ACCB8B5}">
      <formula1>"検討している,検討していない"</formula1>
    </dataValidation>
    <dataValidation type="list" allowBlank="1" showInputMessage="1" showErrorMessage="1" sqref="E30" xr:uid="{A1F2E2BE-FBB6-4C1D-A40E-A78311CEFB93}">
      <formula1>"学科,専攻"</formula1>
    </dataValidation>
    <dataValidation type="list" allowBlank="1" showInputMessage="1" showErrorMessage="1" sqref="I29" xr:uid="{7F2534B3-E398-4DFA-8761-E4CEF2EF9228}">
      <formula1>"学科,学部,研究科"</formula1>
    </dataValidation>
    <dataValidation type="list" allowBlank="1" showInputMessage="1" showErrorMessage="1" sqref="E29" xr:uid="{97B294E2-A80F-427E-B810-F34FBFB6E1E2}">
      <formula1>"短期大学,大学,大学院,高等専門学校"</formula1>
    </dataValidation>
    <dataValidation type="list" allowBlank="1" showInputMessage="1" showErrorMessage="1" sqref="H11" xr:uid="{916E08D6-477E-4876-BC8C-35DBA9C07BF5}">
      <formula1>"男性,女性,回答しない"</formula1>
    </dataValidation>
    <dataValidation type="list" allowBlank="1" showInputMessage="1" showErrorMessage="1" sqref="C33:D33" xr:uid="{1060B446-5D1A-420E-BEF1-3C8CFC0BE4B4}">
      <formula1>"学科,学部,修士,博士,研究生"</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&amp;R&amp;"-,太字"&amp;14&amp;KFF0000【記入例】</oddHeader>
    <oddFooter>&amp;C&amp;P</oddFooter>
  </headerFooter>
  <rowBreaks count="3" manualBreakCount="3">
    <brk id="51" max="15" man="1"/>
    <brk id="91" max="16383" man="1"/>
    <brk id="136"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85"/>
  <sheetViews>
    <sheetView tabSelected="1" zoomScaleNormal="100" workbookViewId="0">
      <selection activeCell="C20" sqref="C20:F20"/>
    </sheetView>
  </sheetViews>
  <sheetFormatPr defaultRowHeight="13.5"/>
  <cols>
    <col min="1" max="1" width="5" style="16" customWidth="1"/>
    <col min="2" max="10" width="10.625" style="16" customWidth="1"/>
    <col min="11" max="16384" width="9" style="16"/>
  </cols>
  <sheetData>
    <row r="1" spans="1:10" ht="18" customHeight="1">
      <c r="A1" s="13"/>
      <c r="B1" s="14"/>
      <c r="C1" s="14"/>
      <c r="D1" s="156" t="s">
        <v>183</v>
      </c>
      <c r="E1" s="157"/>
      <c r="F1" s="157"/>
      <c r="G1" s="157"/>
      <c r="H1" s="14"/>
      <c r="I1" s="14"/>
      <c r="J1" s="15"/>
    </row>
    <row r="2" spans="1:10" ht="18" customHeight="1">
      <c r="A2" s="13"/>
      <c r="B2" s="13"/>
      <c r="C2" s="14"/>
      <c r="D2" s="121">
        <v>2024</v>
      </c>
      <c r="E2" s="156" t="s">
        <v>318</v>
      </c>
      <c r="F2" s="156"/>
      <c r="G2" s="156"/>
      <c r="H2" s="14"/>
      <c r="I2" s="14"/>
      <c r="J2" s="14"/>
    </row>
    <row r="3" spans="1:10" ht="18" customHeight="1">
      <c r="B3" s="17"/>
    </row>
    <row r="4" spans="1:10" ht="18" customHeight="1">
      <c r="A4" s="17" t="s">
        <v>226</v>
      </c>
    </row>
    <row r="5" spans="1:10" ht="18" customHeight="1" thickBot="1">
      <c r="B5" s="18" t="s">
        <v>200</v>
      </c>
      <c r="C5" s="45"/>
      <c r="D5" s="45"/>
      <c r="E5" s="45"/>
      <c r="F5" s="45"/>
      <c r="G5" s="45"/>
      <c r="H5" s="45"/>
    </row>
    <row r="6" spans="1:10" ht="18" customHeight="1" thickBot="1">
      <c r="B6" s="16" t="s">
        <v>47</v>
      </c>
      <c r="C6" s="298"/>
      <c r="D6" s="299"/>
      <c r="E6" s="299"/>
      <c r="F6" s="299"/>
      <c r="G6" s="299"/>
      <c r="H6" s="300"/>
    </row>
    <row r="7" spans="1:10" ht="18" customHeight="1" thickBot="1">
      <c r="B7" s="18" t="s">
        <v>206</v>
      </c>
      <c r="C7" s="298"/>
      <c r="D7" s="299"/>
      <c r="E7" s="299"/>
      <c r="F7" s="299"/>
      <c r="G7" s="299"/>
      <c r="H7" s="300"/>
      <c r="I7" s="19"/>
      <c r="J7" s="20"/>
    </row>
    <row r="8" spans="1:10" ht="18" customHeight="1" thickBot="1">
      <c r="B8" s="16" t="s">
        <v>48</v>
      </c>
      <c r="C8" s="301"/>
      <c r="D8" s="302"/>
      <c r="E8" s="302"/>
      <c r="F8" s="302"/>
      <c r="G8" s="302"/>
      <c r="H8" s="287"/>
    </row>
    <row r="9" spans="1:10" ht="18" customHeight="1"/>
    <row r="10" spans="1:10" ht="18" customHeight="1" thickBot="1">
      <c r="A10" s="17" t="s">
        <v>1</v>
      </c>
      <c r="E10" s="20">
        <f>DATE(D2,4,1)</f>
        <v>45383</v>
      </c>
      <c r="F10" s="16" t="s">
        <v>176</v>
      </c>
    </row>
    <row r="11" spans="1:10" ht="18" customHeight="1" thickBot="1">
      <c r="B11" s="21" t="s">
        <v>3</v>
      </c>
      <c r="C11" s="22"/>
      <c r="D11" s="21" t="s">
        <v>2</v>
      </c>
      <c r="E11" s="23" t="str">
        <f>IF(C11="","",DATEDIF(C11,E10,"Y"))</f>
        <v/>
      </c>
      <c r="G11" s="21" t="s">
        <v>4</v>
      </c>
      <c r="H11" s="65"/>
    </row>
    <row r="12" spans="1:10" ht="18" customHeight="1">
      <c r="B12" s="16" t="s">
        <v>338</v>
      </c>
      <c r="E12" s="18" t="s">
        <v>46</v>
      </c>
      <c r="H12" s="18"/>
    </row>
    <row r="13" spans="1:10" ht="18" customHeight="1" thickBot="1"/>
    <row r="14" spans="1:10" ht="18" customHeight="1" thickBot="1">
      <c r="A14" s="17" t="s">
        <v>227</v>
      </c>
      <c r="C14" s="21" t="s">
        <v>51</v>
      </c>
      <c r="D14" s="25"/>
    </row>
    <row r="15" spans="1:10" ht="18" customHeight="1">
      <c r="A15" s="17"/>
      <c r="C15" s="21"/>
      <c r="D15" s="73"/>
    </row>
    <row r="16" spans="1:10" ht="18" customHeight="1" thickBot="1">
      <c r="A16" s="17"/>
      <c r="B16" t="s">
        <v>229</v>
      </c>
      <c r="C16" s="74"/>
      <c r="D16" s="75"/>
      <c r="E16" t="s">
        <v>230</v>
      </c>
      <c r="F16"/>
      <c r="G16"/>
      <c r="H16" t="s">
        <v>231</v>
      </c>
      <c r="I16"/>
      <c r="J16"/>
    </row>
    <row r="17" spans="1:10" ht="18" customHeight="1" thickBot="1">
      <c r="A17" s="16" t="s">
        <v>163</v>
      </c>
      <c r="B17" s="279"/>
      <c r="C17" s="286"/>
      <c r="D17" s="280"/>
      <c r="E17" s="303"/>
      <c r="F17" s="304"/>
      <c r="G17" s="305"/>
      <c r="H17" s="286"/>
      <c r="I17" s="286"/>
      <c r="J17" s="280"/>
    </row>
    <row r="18" spans="1:10" ht="18" customHeight="1" thickBot="1">
      <c r="B18" s="16" t="s">
        <v>8</v>
      </c>
      <c r="C18" s="279"/>
      <c r="D18" s="280"/>
      <c r="E18" s="16" t="s">
        <v>6</v>
      </c>
    </row>
    <row r="19" spans="1:10" ht="18" customHeight="1" thickBot="1">
      <c r="B19" s="16" t="s">
        <v>9</v>
      </c>
      <c r="C19" s="281"/>
      <c r="D19" s="282"/>
      <c r="E19" s="16" t="s">
        <v>7</v>
      </c>
      <c r="H19" s="21" t="s">
        <v>165</v>
      </c>
      <c r="I19" s="65"/>
    </row>
    <row r="20" spans="1:10" ht="18" customHeight="1" thickBot="1">
      <c r="B20" s="16" t="s">
        <v>10</v>
      </c>
      <c r="C20" s="283" t="s">
        <v>14</v>
      </c>
      <c r="D20" s="284"/>
      <c r="E20" s="284"/>
      <c r="F20" s="285"/>
      <c r="G20" s="16" t="s">
        <v>12</v>
      </c>
    </row>
    <row r="21" spans="1:10" ht="18" customHeight="1" thickBot="1">
      <c r="B21" s="16" t="s">
        <v>11</v>
      </c>
      <c r="C21" s="283" t="s">
        <v>14</v>
      </c>
      <c r="D21" s="284"/>
      <c r="E21" s="284"/>
      <c r="F21" s="285"/>
      <c r="G21" s="16" t="s">
        <v>13</v>
      </c>
      <c r="H21" s="21" t="s">
        <v>166</v>
      </c>
      <c r="I21" s="65"/>
    </row>
    <row r="22" spans="1:10" ht="18" customHeight="1">
      <c r="B22" s="26" t="s">
        <v>345</v>
      </c>
    </row>
    <row r="23" spans="1:10" ht="18" customHeight="1">
      <c r="B23" s="184" t="s">
        <v>346</v>
      </c>
      <c r="C23" s="185"/>
      <c r="D23" s="185"/>
      <c r="E23" s="185"/>
      <c r="F23" s="185"/>
      <c r="G23" s="185"/>
      <c r="H23" s="185"/>
      <c r="I23" s="185"/>
      <c r="J23" s="185"/>
    </row>
    <row r="24" spans="1:10" ht="18" customHeight="1">
      <c r="B24" s="184" t="s">
        <v>347</v>
      </c>
      <c r="C24" s="186"/>
      <c r="D24" s="186"/>
      <c r="E24" s="186"/>
      <c r="F24" s="186"/>
      <c r="G24" s="186"/>
      <c r="H24" s="186"/>
      <c r="I24" s="186"/>
      <c r="J24" s="186"/>
    </row>
    <row r="25" spans="1:10" ht="18" customHeight="1" thickBot="1">
      <c r="B25" s="27"/>
      <c r="C25" s="27"/>
      <c r="D25" s="27"/>
      <c r="E25" s="27"/>
      <c r="F25" s="27"/>
      <c r="G25" s="27"/>
      <c r="H25" s="21" t="s">
        <v>20</v>
      </c>
      <c r="I25" s="21" t="s">
        <v>21</v>
      </c>
      <c r="J25" s="28"/>
    </row>
    <row r="26" spans="1:10" ht="18" customHeight="1" thickBot="1">
      <c r="A26" s="17" t="s">
        <v>15</v>
      </c>
      <c r="C26" s="306"/>
      <c r="D26" s="307"/>
      <c r="E26" s="306"/>
      <c r="F26" s="308"/>
      <c r="G26" s="21" t="s">
        <v>56</v>
      </c>
      <c r="H26" s="24"/>
      <c r="I26" s="29"/>
    </row>
    <row r="27" spans="1:10" ht="18" customHeight="1">
      <c r="F27" s="30" t="s">
        <v>342</v>
      </c>
    </row>
    <row r="28" spans="1:10" ht="18" customHeight="1" thickBot="1">
      <c r="A28" s="17" t="s">
        <v>59</v>
      </c>
      <c r="E28" s="18" t="s">
        <v>341</v>
      </c>
      <c r="I28" s="31" t="s">
        <v>16</v>
      </c>
    </row>
    <row r="29" spans="1:10" ht="18" customHeight="1" thickBot="1">
      <c r="B29" s="279"/>
      <c r="C29" s="286"/>
      <c r="D29" s="280"/>
      <c r="E29" s="66"/>
      <c r="F29" s="279"/>
      <c r="G29" s="286"/>
      <c r="H29" s="280"/>
      <c r="I29" s="67"/>
    </row>
    <row r="30" spans="1:10" ht="18" customHeight="1" thickBot="1">
      <c r="B30" s="279"/>
      <c r="C30" s="286"/>
      <c r="D30" s="280"/>
      <c r="E30" s="66"/>
      <c r="F30" s="32" t="s">
        <v>18</v>
      </c>
      <c r="G30" s="279"/>
      <c r="H30" s="286"/>
      <c r="I30" s="287"/>
    </row>
    <row r="31" spans="1:10" ht="18" customHeight="1">
      <c r="E31" s="18" t="s">
        <v>348</v>
      </c>
    </row>
    <row r="32" spans="1:10" ht="18" customHeight="1" thickBot="1">
      <c r="E32" s="18"/>
      <c r="H32" s="21" t="s">
        <v>20</v>
      </c>
      <c r="I32" s="21" t="s">
        <v>21</v>
      </c>
    </row>
    <row r="33" spans="2:10" ht="18" customHeight="1" thickBot="1">
      <c r="B33" s="21" t="s">
        <v>68</v>
      </c>
      <c r="C33" s="288"/>
      <c r="D33" s="289"/>
      <c r="E33" s="68"/>
      <c r="F33" s="16" t="s">
        <v>19</v>
      </c>
      <c r="G33" s="21" t="s">
        <v>69</v>
      </c>
      <c r="H33" s="24"/>
      <c r="I33" s="29"/>
    </row>
    <row r="34" spans="2:10" ht="18" customHeight="1">
      <c r="C34" s="18" t="s">
        <v>320</v>
      </c>
      <c r="E34" s="21"/>
      <c r="F34" s="21"/>
    </row>
    <row r="35" spans="2:10" ht="18" customHeight="1"/>
    <row r="36" spans="2:10" ht="18" customHeight="1">
      <c r="B36" s="132" t="s">
        <v>349</v>
      </c>
      <c r="C36" s="138">
        <f>D2</f>
        <v>2024</v>
      </c>
      <c r="D36" s="37" t="s">
        <v>323</v>
      </c>
      <c r="E36" s="37"/>
      <c r="F36" s="37"/>
      <c r="G36" s="37"/>
      <c r="H36" s="37"/>
      <c r="I36" s="37"/>
      <c r="J36" s="133"/>
    </row>
    <row r="37" spans="2:10" ht="18" customHeight="1">
      <c r="B37" s="134" t="s">
        <v>324</v>
      </c>
      <c r="J37" s="135"/>
    </row>
    <row r="38" spans="2:10" ht="18" customHeight="1">
      <c r="B38" s="134" t="s">
        <v>350</v>
      </c>
      <c r="J38" s="135"/>
    </row>
    <row r="39" spans="2:10" ht="18" customHeight="1">
      <c r="B39" s="134" t="s">
        <v>325</v>
      </c>
      <c r="J39" s="135"/>
    </row>
    <row r="40" spans="2:10" ht="18" customHeight="1">
      <c r="B40" s="139">
        <f>D2</f>
        <v>2024</v>
      </c>
      <c r="C40" s="16" t="s">
        <v>326</v>
      </c>
      <c r="J40" s="135"/>
    </row>
    <row r="41" spans="2:10" ht="18" customHeight="1">
      <c r="B41" s="134" t="s">
        <v>327</v>
      </c>
      <c r="J41" s="135"/>
    </row>
    <row r="42" spans="2:10" ht="18" customHeight="1">
      <c r="B42" s="134" t="s">
        <v>328</v>
      </c>
      <c r="J42" s="135"/>
    </row>
    <row r="43" spans="2:10" ht="18" customHeight="1">
      <c r="B43" s="134"/>
      <c r="D43" s="16" t="s">
        <v>329</v>
      </c>
      <c r="E43" s="39"/>
      <c r="F43" s="39"/>
      <c r="G43" s="39"/>
      <c r="H43" s="39"/>
      <c r="J43" s="135"/>
    </row>
    <row r="44" spans="2:10" ht="18" customHeight="1">
      <c r="B44" s="134"/>
      <c r="J44" s="135"/>
    </row>
    <row r="45" spans="2:10" ht="18" customHeight="1">
      <c r="B45" s="134"/>
      <c r="D45" s="140" t="s">
        <v>330</v>
      </c>
      <c r="J45" s="135"/>
    </row>
    <row r="46" spans="2:10" ht="18" customHeight="1">
      <c r="B46" s="134"/>
      <c r="D46" s="120" t="s">
        <v>331</v>
      </c>
      <c r="F46" s="39"/>
      <c r="G46" s="39"/>
      <c r="H46" s="141" t="s">
        <v>332</v>
      </c>
      <c r="J46" s="135"/>
    </row>
    <row r="47" spans="2:10" ht="18" customHeight="1">
      <c r="B47" s="134"/>
      <c r="J47" s="135"/>
    </row>
    <row r="48" spans="2:10" ht="18" customHeight="1">
      <c r="B48" s="134" t="s">
        <v>351</v>
      </c>
      <c r="J48" s="135"/>
    </row>
    <row r="49" spans="1:10" ht="18" customHeight="1">
      <c r="B49" s="136" t="s">
        <v>333</v>
      </c>
      <c r="C49" s="39"/>
      <c r="D49" s="39"/>
      <c r="E49" s="39"/>
      <c r="F49" s="39"/>
      <c r="G49" s="39"/>
      <c r="H49" s="39"/>
      <c r="I49" s="39"/>
      <c r="J49" s="137"/>
    </row>
    <row r="50" spans="1:10" ht="18" customHeight="1"/>
    <row r="51" spans="1:10" ht="18" customHeight="1"/>
    <row r="52" spans="1:10" ht="18" customHeight="1">
      <c r="A52" s="13"/>
      <c r="B52" s="14"/>
      <c r="C52" s="14"/>
      <c r="D52" s="156" t="s">
        <v>183</v>
      </c>
      <c r="E52" s="157"/>
      <c r="F52" s="157"/>
      <c r="G52" s="157"/>
      <c r="H52" s="157"/>
      <c r="I52" s="14"/>
      <c r="J52" s="15"/>
    </row>
    <row r="53" spans="1:10" ht="18" customHeight="1">
      <c r="A53" s="13"/>
      <c r="B53" s="13"/>
      <c r="C53" s="14"/>
      <c r="D53" s="121">
        <f>D2</f>
        <v>2024</v>
      </c>
      <c r="E53" s="156" t="s">
        <v>319</v>
      </c>
      <c r="F53" s="156"/>
      <c r="G53" s="156"/>
      <c r="H53" s="156"/>
      <c r="I53" s="14"/>
      <c r="J53" s="14"/>
    </row>
    <row r="54" spans="1:10" ht="18" customHeight="1" thickBot="1">
      <c r="A54" s="17" t="s">
        <v>167</v>
      </c>
      <c r="C54" s="16" t="s">
        <v>204</v>
      </c>
    </row>
    <row r="55" spans="1:10" ht="18" customHeight="1">
      <c r="B55" s="251"/>
      <c r="C55" s="252"/>
      <c r="D55" s="252"/>
      <c r="E55" s="252"/>
      <c r="F55" s="252"/>
      <c r="G55" s="252"/>
      <c r="H55" s="252"/>
      <c r="I55" s="252"/>
      <c r="J55" s="253"/>
    </row>
    <row r="56" spans="1:10" ht="18" customHeight="1">
      <c r="B56" s="254"/>
      <c r="C56" s="255"/>
      <c r="D56" s="255"/>
      <c r="E56" s="255"/>
      <c r="F56" s="255"/>
      <c r="G56" s="255"/>
      <c r="H56" s="255"/>
      <c r="I56" s="255"/>
      <c r="J56" s="256"/>
    </row>
    <row r="57" spans="1:10" ht="18" customHeight="1">
      <c r="B57" s="254"/>
      <c r="C57" s="255"/>
      <c r="D57" s="255"/>
      <c r="E57" s="255"/>
      <c r="F57" s="255"/>
      <c r="G57" s="255"/>
      <c r="H57" s="255"/>
      <c r="I57" s="255"/>
      <c r="J57" s="256"/>
    </row>
    <row r="58" spans="1:10" ht="18" customHeight="1">
      <c r="B58" s="254"/>
      <c r="C58" s="255"/>
      <c r="D58" s="255"/>
      <c r="E58" s="255"/>
      <c r="F58" s="255"/>
      <c r="G58" s="255"/>
      <c r="H58" s="255"/>
      <c r="I58" s="255"/>
      <c r="J58" s="256"/>
    </row>
    <row r="59" spans="1:10" ht="18" customHeight="1" thickBot="1">
      <c r="B59" s="257"/>
      <c r="C59" s="258"/>
      <c r="D59" s="258"/>
      <c r="E59" s="258"/>
      <c r="F59" s="258"/>
      <c r="G59" s="258"/>
      <c r="H59" s="258"/>
      <c r="I59" s="258"/>
      <c r="J59" s="259"/>
    </row>
    <row r="60" spans="1:10" ht="18" customHeight="1">
      <c r="B60" s="34"/>
      <c r="C60" s="34"/>
      <c r="D60" s="34"/>
      <c r="E60" s="34"/>
      <c r="F60" s="34"/>
      <c r="G60" s="34"/>
      <c r="H60" s="34"/>
      <c r="I60" s="34"/>
      <c r="J60" s="34"/>
    </row>
    <row r="61" spans="1:10" ht="18" customHeight="1" thickBot="1">
      <c r="A61" s="17" t="s">
        <v>168</v>
      </c>
    </row>
    <row r="62" spans="1:10" ht="18" customHeight="1">
      <c r="B62" s="251"/>
      <c r="C62" s="252"/>
      <c r="D62" s="252"/>
      <c r="E62" s="252"/>
      <c r="F62" s="252"/>
      <c r="G62" s="252"/>
      <c r="H62" s="252"/>
      <c r="I62" s="252"/>
      <c r="J62" s="253"/>
    </row>
    <row r="63" spans="1:10" ht="18" customHeight="1">
      <c r="B63" s="254"/>
      <c r="C63" s="255"/>
      <c r="D63" s="255"/>
      <c r="E63" s="255"/>
      <c r="F63" s="255"/>
      <c r="G63" s="255"/>
      <c r="H63" s="255"/>
      <c r="I63" s="255"/>
      <c r="J63" s="256"/>
    </row>
    <row r="64" spans="1:10" ht="18" customHeight="1">
      <c r="B64" s="254"/>
      <c r="C64" s="255"/>
      <c r="D64" s="255"/>
      <c r="E64" s="255"/>
      <c r="F64" s="255"/>
      <c r="G64" s="255"/>
      <c r="H64" s="255"/>
      <c r="I64" s="255"/>
      <c r="J64" s="256"/>
    </row>
    <row r="65" spans="1:10" ht="18" customHeight="1">
      <c r="B65" s="254"/>
      <c r="C65" s="255"/>
      <c r="D65" s="255"/>
      <c r="E65" s="255"/>
      <c r="F65" s="255"/>
      <c r="G65" s="255"/>
      <c r="H65" s="255"/>
      <c r="I65" s="255"/>
      <c r="J65" s="256"/>
    </row>
    <row r="66" spans="1:10" ht="18" customHeight="1" thickBot="1">
      <c r="B66" s="257"/>
      <c r="C66" s="258"/>
      <c r="D66" s="258"/>
      <c r="E66" s="258"/>
      <c r="F66" s="258"/>
      <c r="G66" s="258"/>
      <c r="H66" s="258"/>
      <c r="I66" s="258"/>
      <c r="J66" s="259"/>
    </row>
    <row r="67" spans="1:10" ht="18" customHeight="1">
      <c r="B67" s="34"/>
      <c r="C67" s="34"/>
      <c r="D67" s="34"/>
      <c r="E67" s="34"/>
      <c r="F67" s="34"/>
      <c r="G67" s="34"/>
      <c r="H67" s="34"/>
      <c r="I67" s="34"/>
      <c r="J67" s="34"/>
    </row>
    <row r="68" spans="1:10" ht="18" customHeight="1">
      <c r="A68" s="17" t="s">
        <v>228</v>
      </c>
    </row>
    <row r="69" spans="1:10" ht="18" customHeight="1" thickBot="1">
      <c r="B69" s="35" t="s">
        <v>72</v>
      </c>
      <c r="C69" s="36"/>
      <c r="D69" s="290" t="s">
        <v>26</v>
      </c>
      <c r="E69" s="291"/>
      <c r="F69" s="292"/>
      <c r="G69" s="37" t="s">
        <v>22</v>
      </c>
      <c r="H69" s="37"/>
      <c r="I69" s="37"/>
      <c r="J69" s="38" t="s">
        <v>23</v>
      </c>
    </row>
    <row r="70" spans="1:10" ht="18" customHeight="1" thickBot="1">
      <c r="B70" s="271"/>
      <c r="C70" s="272"/>
      <c r="D70" s="217"/>
      <c r="E70" s="217"/>
      <c r="F70" s="218"/>
      <c r="G70" s="39"/>
      <c r="H70" s="21" t="s">
        <v>202</v>
      </c>
      <c r="I70" s="21" t="s">
        <v>203</v>
      </c>
      <c r="J70" s="268"/>
    </row>
    <row r="71" spans="1:10" ht="18" customHeight="1" thickBot="1">
      <c r="B71" s="273"/>
      <c r="C71" s="274"/>
      <c r="D71" s="277" t="s">
        <v>27</v>
      </c>
      <c r="E71" s="277"/>
      <c r="F71" s="278"/>
      <c r="G71" s="40" t="s">
        <v>24</v>
      </c>
      <c r="H71" s="63"/>
      <c r="I71" s="63"/>
      <c r="J71" s="269"/>
    </row>
    <row r="72" spans="1:10" ht="18" customHeight="1" thickBot="1">
      <c r="B72" s="275"/>
      <c r="C72" s="276"/>
      <c r="D72" s="217"/>
      <c r="E72" s="217"/>
      <c r="F72" s="218"/>
      <c r="G72" s="40" t="s">
        <v>25</v>
      </c>
      <c r="H72" s="64"/>
      <c r="I72" s="64"/>
      <c r="J72" s="270"/>
    </row>
    <row r="73" spans="1:10" ht="18" customHeight="1" thickBot="1"/>
    <row r="74" spans="1:10" ht="18" customHeight="1" thickBot="1">
      <c r="A74" s="17" t="s">
        <v>169</v>
      </c>
      <c r="D74" s="216"/>
      <c r="E74" s="217"/>
      <c r="F74" s="217"/>
      <c r="G74" s="217"/>
      <c r="H74" s="217"/>
      <c r="I74" s="218"/>
    </row>
    <row r="75" spans="1:10" ht="18" customHeight="1" thickBot="1"/>
    <row r="76" spans="1:10" ht="18" customHeight="1" thickBot="1">
      <c r="A76" s="17" t="s">
        <v>170</v>
      </c>
      <c r="C76" s="216"/>
      <c r="D76" s="217"/>
      <c r="E76" s="217"/>
      <c r="F76" s="217"/>
      <c r="G76" s="217"/>
      <c r="H76" s="217"/>
      <c r="I76" s="218"/>
    </row>
    <row r="77" spans="1:10" ht="18" customHeight="1"/>
    <row r="78" spans="1:10" ht="18" customHeight="1" thickBot="1">
      <c r="A78" s="17" t="s">
        <v>221</v>
      </c>
    </row>
    <row r="79" spans="1:10" ht="18" customHeight="1" thickBot="1">
      <c r="B79" s="220" t="s">
        <v>29</v>
      </c>
      <c r="C79" s="221"/>
      <c r="D79" s="41" t="s">
        <v>30</v>
      </c>
      <c r="E79" s="42" t="s">
        <v>31</v>
      </c>
      <c r="F79" s="43" t="s">
        <v>32</v>
      </c>
      <c r="G79" s="222" t="s">
        <v>88</v>
      </c>
      <c r="H79" s="222"/>
      <c r="I79" s="221"/>
    </row>
    <row r="80" spans="1:10" ht="18" customHeight="1" thickBot="1">
      <c r="B80" s="266"/>
      <c r="C80" s="267"/>
      <c r="D80" s="70"/>
      <c r="E80" s="44"/>
      <c r="F80" s="44"/>
      <c r="G80" s="241"/>
      <c r="H80" s="242"/>
      <c r="I80" s="243"/>
    </row>
    <row r="81" spans="1:10" ht="18" customHeight="1" thickBot="1">
      <c r="B81" s="266"/>
      <c r="C81" s="267"/>
      <c r="D81" s="70"/>
      <c r="E81" s="44"/>
      <c r="F81" s="44"/>
      <c r="G81" s="241"/>
      <c r="H81" s="242"/>
      <c r="I81" s="243"/>
    </row>
    <row r="82" spans="1:10" ht="18" customHeight="1" thickBot="1">
      <c r="B82" s="266"/>
      <c r="C82" s="267"/>
      <c r="D82" s="70"/>
      <c r="E82" s="44"/>
      <c r="F82" s="44"/>
      <c r="G82" s="241"/>
      <c r="H82" s="242"/>
      <c r="I82" s="243"/>
    </row>
    <row r="83" spans="1:10" ht="18" customHeight="1" thickBot="1">
      <c r="B83" s="266"/>
      <c r="C83" s="267"/>
      <c r="D83" s="70"/>
      <c r="E83" s="44"/>
      <c r="F83" s="44"/>
      <c r="G83" s="241"/>
      <c r="H83" s="242"/>
      <c r="I83" s="243"/>
    </row>
    <row r="84" spans="1:10" ht="18" customHeight="1"/>
    <row r="85" spans="1:10" ht="18" customHeight="1" thickBot="1">
      <c r="A85" s="16" t="s">
        <v>214</v>
      </c>
    </row>
    <row r="86" spans="1:10" ht="18" customHeight="1" thickBot="1">
      <c r="B86" s="216"/>
      <c r="C86" s="218"/>
      <c r="D86" s="16" t="s">
        <v>39</v>
      </c>
      <c r="E86" s="216"/>
      <c r="F86" s="218"/>
      <c r="G86" s="16" t="s">
        <v>39</v>
      </c>
      <c r="H86" s="216"/>
      <c r="I86" s="218"/>
      <c r="J86" s="16" t="s">
        <v>39</v>
      </c>
    </row>
    <row r="87" spans="1:10" ht="18" customHeight="1">
      <c r="B87" s="45"/>
      <c r="C87" s="45"/>
      <c r="E87" s="45"/>
      <c r="F87" s="45"/>
      <c r="H87" s="45"/>
      <c r="I87" s="45"/>
    </row>
    <row r="88" spans="1:10" ht="18" customHeight="1" thickBot="1">
      <c r="A88" s="17" t="s">
        <v>185</v>
      </c>
      <c r="D88" s="16" t="s">
        <v>344</v>
      </c>
    </row>
    <row r="89" spans="1:10" ht="18" customHeight="1" thickBot="1">
      <c r="A89" s="17"/>
      <c r="B89" s="293"/>
      <c r="C89" s="294"/>
      <c r="D89" s="295"/>
    </row>
    <row r="90" spans="1:10" ht="18" customHeight="1" thickBot="1">
      <c r="E90" s="21" t="s">
        <v>40</v>
      </c>
      <c r="F90" s="296"/>
      <c r="G90" s="297"/>
      <c r="H90" s="21" t="s">
        <v>41</v>
      </c>
      <c r="I90" s="296"/>
      <c r="J90" s="297"/>
    </row>
    <row r="91" spans="1:10" ht="18" customHeight="1">
      <c r="B91" s="76" t="s">
        <v>343</v>
      </c>
      <c r="E91" s="21"/>
      <c r="F91" s="46"/>
      <c r="G91" s="46"/>
      <c r="H91" s="21"/>
      <c r="I91" s="46"/>
      <c r="J91" s="46"/>
    </row>
    <row r="92" spans="1:10" ht="18" customHeight="1">
      <c r="A92" s="17" t="s">
        <v>186</v>
      </c>
    </row>
    <row r="93" spans="1:10" ht="18" customHeight="1">
      <c r="B93" s="122" t="s">
        <v>352</v>
      </c>
      <c r="F93" s="124">
        <f>DATE(D2,4,1)</f>
        <v>45383</v>
      </c>
      <c r="G93" s="123" t="s">
        <v>321</v>
      </c>
      <c r="H93" s="124">
        <f>DATE(D2+1,3,31)</f>
        <v>45747</v>
      </c>
      <c r="I93" s="122" t="s">
        <v>322</v>
      </c>
    </row>
    <row r="94" spans="1:10" ht="18" customHeight="1">
      <c r="B94" s="47" t="s">
        <v>205</v>
      </c>
      <c r="C94" s="48"/>
    </row>
    <row r="95" spans="1:10" ht="18" customHeight="1">
      <c r="B95" s="48" t="s">
        <v>222</v>
      </c>
      <c r="C95" s="48"/>
    </row>
    <row r="96" spans="1:10" ht="18" customHeight="1" thickBot="1">
      <c r="B96" s="48" t="s">
        <v>353</v>
      </c>
      <c r="C96" s="48"/>
      <c r="F96" s="69" t="s">
        <v>42</v>
      </c>
      <c r="H96" s="49" t="s">
        <v>209</v>
      </c>
    </row>
    <row r="97" spans="1:10" ht="18" customHeight="1" thickBot="1">
      <c r="B97" s="220" t="s">
        <v>35</v>
      </c>
      <c r="C97" s="221"/>
      <c r="D97" s="42" t="s">
        <v>34</v>
      </c>
      <c r="E97" s="130" t="s">
        <v>33</v>
      </c>
      <c r="F97" s="220" t="s">
        <v>36</v>
      </c>
      <c r="G97" s="221"/>
      <c r="H97" s="42" t="s">
        <v>34</v>
      </c>
      <c r="I97" s="42" t="s">
        <v>33</v>
      </c>
    </row>
    <row r="98" spans="1:10" ht="24" customHeight="1">
      <c r="B98" s="309" t="s">
        <v>105</v>
      </c>
      <c r="C98" s="310"/>
      <c r="D98" s="125"/>
      <c r="E98" s="51">
        <f>D98*12</f>
        <v>0</v>
      </c>
      <c r="F98" s="311" t="s">
        <v>123</v>
      </c>
      <c r="G98" s="310"/>
      <c r="H98" s="51"/>
      <c r="I98" s="51">
        <f>H98*12</f>
        <v>0</v>
      </c>
    </row>
    <row r="99" spans="1:10" ht="18" customHeight="1">
      <c r="B99" s="52" t="s">
        <v>108</v>
      </c>
      <c r="C99" s="40"/>
      <c r="D99" s="126"/>
      <c r="E99" s="53">
        <f t="shared" ref="E99:E102" si="0">D99*12</f>
        <v>0</v>
      </c>
      <c r="F99" s="128" t="s">
        <v>124</v>
      </c>
      <c r="G99" s="40"/>
      <c r="H99" s="53"/>
      <c r="I99" s="53">
        <f t="shared" ref="I99:I102" si="1">H99*12</f>
        <v>0</v>
      </c>
    </row>
    <row r="100" spans="1:10" ht="18" customHeight="1">
      <c r="B100" s="52" t="s">
        <v>109</v>
      </c>
      <c r="C100" s="40"/>
      <c r="D100" s="126"/>
      <c r="E100" s="53">
        <f t="shared" si="0"/>
        <v>0</v>
      </c>
      <c r="F100" s="128" t="s">
        <v>125</v>
      </c>
      <c r="G100" s="40"/>
      <c r="H100" s="53"/>
      <c r="I100" s="53">
        <f t="shared" si="1"/>
        <v>0</v>
      </c>
    </row>
    <row r="101" spans="1:10" ht="18" customHeight="1" thickBot="1">
      <c r="B101" s="52" t="s">
        <v>111</v>
      </c>
      <c r="C101" s="54"/>
      <c r="D101" s="126"/>
      <c r="E101" s="53">
        <f t="shared" si="0"/>
        <v>0</v>
      </c>
      <c r="F101" s="128" t="s">
        <v>126</v>
      </c>
      <c r="G101" s="40"/>
      <c r="H101" s="53"/>
      <c r="I101" s="53">
        <f t="shared" si="1"/>
        <v>0</v>
      </c>
    </row>
    <row r="102" spans="1:10" ht="18" customHeight="1" thickBot="1">
      <c r="B102" s="55" t="s">
        <v>110</v>
      </c>
      <c r="C102" s="56"/>
      <c r="D102" s="127"/>
      <c r="E102" s="57">
        <f t="shared" si="0"/>
        <v>0</v>
      </c>
      <c r="F102" s="129" t="s">
        <v>127</v>
      </c>
      <c r="G102" s="58"/>
      <c r="H102" s="57"/>
      <c r="I102" s="57">
        <f t="shared" si="1"/>
        <v>0</v>
      </c>
    </row>
    <row r="103" spans="1:10" ht="18" customHeight="1" thickBot="1">
      <c r="B103" s="220" t="s">
        <v>37</v>
      </c>
      <c r="C103" s="221"/>
      <c r="D103" s="59">
        <f>SUM(D98:D102)</f>
        <v>0</v>
      </c>
      <c r="E103" s="131">
        <f>SUM(E98:E102)</f>
        <v>0</v>
      </c>
      <c r="F103" s="220" t="s">
        <v>37</v>
      </c>
      <c r="G103" s="221"/>
      <c r="H103" s="59">
        <f t="shared" ref="H103:I103" si="2">SUM(H98:H102)</f>
        <v>0</v>
      </c>
      <c r="I103" s="59">
        <f t="shared" si="2"/>
        <v>0</v>
      </c>
    </row>
    <row r="104" spans="1:10" ht="18" customHeight="1">
      <c r="B104" s="48" t="s">
        <v>354</v>
      </c>
    </row>
    <row r="105" spans="1:10" ht="18" customHeight="1">
      <c r="B105" s="48" t="s">
        <v>38</v>
      </c>
    </row>
    <row r="106" spans="1:10" ht="18" customHeight="1">
      <c r="B106" s="48"/>
    </row>
    <row r="107" spans="1:10" ht="18" customHeight="1" thickBot="1">
      <c r="A107" s="17" t="s">
        <v>187</v>
      </c>
    </row>
    <row r="108" spans="1:10" ht="18" customHeight="1" thickBot="1">
      <c r="C108" s="71"/>
      <c r="F108" s="21" t="s">
        <v>172</v>
      </c>
      <c r="G108" s="241"/>
      <c r="H108" s="242"/>
      <c r="I108" s="242"/>
      <c r="J108" s="243"/>
    </row>
    <row r="109" spans="1:10" ht="18" customHeight="1"/>
    <row r="110" spans="1:10" ht="18" customHeight="1">
      <c r="A110" s="17" t="s">
        <v>355</v>
      </c>
    </row>
    <row r="111" spans="1:10" ht="18" customHeight="1" thickBot="1">
      <c r="B111" s="17" t="s">
        <v>81</v>
      </c>
    </row>
    <row r="112" spans="1:10" ht="18" customHeight="1" thickBot="1">
      <c r="B112" s="71" t="s">
        <v>43</v>
      </c>
      <c r="C112" s="26" t="s">
        <v>45</v>
      </c>
      <c r="D112" s="60"/>
      <c r="E112" s="50" t="s">
        <v>216</v>
      </c>
      <c r="F112" s="264"/>
      <c r="G112" s="265"/>
      <c r="H112" s="30" t="s">
        <v>44</v>
      </c>
      <c r="I112" s="61"/>
    </row>
    <row r="113" spans="1:10" ht="18" customHeight="1" thickBot="1">
      <c r="C113" s="26" t="s">
        <v>356</v>
      </c>
      <c r="E113" s="50" t="s">
        <v>217</v>
      </c>
      <c r="F113" s="241"/>
      <c r="G113" s="242"/>
      <c r="H113" s="242"/>
      <c r="I113" s="243"/>
    </row>
    <row r="114" spans="1:10" ht="18" customHeight="1" thickBot="1">
      <c r="B114" s="17" t="s">
        <v>28</v>
      </c>
    </row>
    <row r="115" spans="1:10" ht="18" customHeight="1" thickBot="1">
      <c r="B115" s="71"/>
      <c r="C115" s="26" t="s">
        <v>45</v>
      </c>
      <c r="D115" s="60"/>
      <c r="E115" s="50" t="s">
        <v>216</v>
      </c>
      <c r="F115" s="264"/>
      <c r="G115" s="265"/>
      <c r="H115" s="30" t="s">
        <v>44</v>
      </c>
      <c r="I115" s="61"/>
    </row>
    <row r="116" spans="1:10" ht="18" customHeight="1" thickBot="1">
      <c r="C116" s="26" t="s">
        <v>356</v>
      </c>
      <c r="E116" s="50" t="s">
        <v>217</v>
      </c>
      <c r="F116" s="241"/>
      <c r="G116" s="242"/>
      <c r="H116" s="242"/>
      <c r="I116" s="243"/>
    </row>
    <row r="117" spans="1:10" ht="18" customHeight="1"/>
    <row r="118" spans="1:10" ht="18" customHeight="1">
      <c r="A118" s="17" t="s">
        <v>189</v>
      </c>
    </row>
    <row r="119" spans="1:10" ht="18" customHeight="1" thickBot="1">
      <c r="A119" s="17"/>
      <c r="B119" s="17" t="s">
        <v>78</v>
      </c>
    </row>
    <row r="120" spans="1:10" ht="18" customHeight="1">
      <c r="B120" s="251"/>
      <c r="C120" s="252"/>
      <c r="D120" s="252"/>
      <c r="E120" s="252"/>
      <c r="F120" s="252"/>
      <c r="G120" s="252"/>
      <c r="H120" s="252"/>
      <c r="I120" s="253"/>
    </row>
    <row r="121" spans="1:10" ht="18" customHeight="1" thickBot="1">
      <c r="B121" s="257"/>
      <c r="C121" s="258"/>
      <c r="D121" s="258"/>
      <c r="E121" s="258"/>
      <c r="F121" s="258"/>
      <c r="G121" s="258"/>
      <c r="H121" s="258"/>
      <c r="I121" s="259"/>
    </row>
    <row r="122" spans="1:10" ht="18" customHeight="1">
      <c r="B122" s="34"/>
      <c r="C122" s="34"/>
      <c r="D122" s="34"/>
      <c r="E122" s="34"/>
      <c r="F122" s="34"/>
      <c r="G122" s="34"/>
      <c r="H122" s="34"/>
      <c r="I122" s="34"/>
    </row>
    <row r="123" spans="1:10" ht="18" customHeight="1" thickBot="1">
      <c r="B123" s="17" t="s">
        <v>159</v>
      </c>
    </row>
    <row r="124" spans="1:10" ht="18" customHeight="1" thickBot="1">
      <c r="B124" s="16" t="s">
        <v>155</v>
      </c>
      <c r="D124" s="71"/>
      <c r="E124" s="16" t="s">
        <v>154</v>
      </c>
      <c r="G124" s="71"/>
      <c r="H124" s="16" t="s">
        <v>156</v>
      </c>
      <c r="J124" s="72"/>
    </row>
    <row r="125" spans="1:10" ht="18" customHeight="1" thickBot="1">
      <c r="B125" s="16" t="s">
        <v>157</v>
      </c>
      <c r="D125" s="71"/>
      <c r="E125" s="16" t="s">
        <v>158</v>
      </c>
      <c r="F125" s="71"/>
      <c r="G125" s="18" t="s">
        <v>147</v>
      </c>
      <c r="H125" s="241"/>
      <c r="I125" s="242"/>
      <c r="J125" s="243"/>
    </row>
    <row r="126" spans="1:10" ht="18" customHeight="1">
      <c r="D126" s="45"/>
      <c r="F126" s="45"/>
      <c r="G126" s="18"/>
      <c r="H126" s="34"/>
      <c r="I126" s="34"/>
      <c r="J126" s="34"/>
    </row>
    <row r="127" spans="1:10" ht="18" customHeight="1" thickBot="1">
      <c r="B127" s="17" t="s">
        <v>177</v>
      </c>
    </row>
    <row r="128" spans="1:10" ht="18" customHeight="1" thickBot="1">
      <c r="C128" s="293"/>
      <c r="D128" s="295"/>
      <c r="F128" s="16" t="s">
        <v>173</v>
      </c>
      <c r="G128" s="71"/>
    </row>
    <row r="129" spans="1:10" ht="18" customHeight="1">
      <c r="B129" s="34"/>
      <c r="C129" s="34"/>
      <c r="D129" s="34"/>
      <c r="E129" s="34"/>
      <c r="F129" s="34"/>
      <c r="G129" s="34"/>
      <c r="H129" s="34"/>
      <c r="I129" s="34"/>
      <c r="J129" s="34"/>
    </row>
    <row r="130" spans="1:10" ht="18" customHeight="1" thickBot="1">
      <c r="A130" s="17" t="s">
        <v>190</v>
      </c>
    </row>
    <row r="131" spans="1:10" ht="18" customHeight="1">
      <c r="B131" s="251"/>
      <c r="C131" s="252"/>
      <c r="D131" s="252"/>
      <c r="E131" s="252"/>
      <c r="F131" s="252"/>
      <c r="G131" s="252"/>
      <c r="H131" s="252"/>
      <c r="I131" s="252"/>
      <c r="J131" s="253"/>
    </row>
    <row r="132" spans="1:10" ht="18" customHeight="1">
      <c r="B132" s="254"/>
      <c r="C132" s="255"/>
      <c r="D132" s="255"/>
      <c r="E132" s="255"/>
      <c r="F132" s="255"/>
      <c r="G132" s="255"/>
      <c r="H132" s="255"/>
      <c r="I132" s="255"/>
      <c r="J132" s="256"/>
    </row>
    <row r="133" spans="1:10" ht="18" customHeight="1">
      <c r="B133" s="254"/>
      <c r="C133" s="255"/>
      <c r="D133" s="255"/>
      <c r="E133" s="255"/>
      <c r="F133" s="255"/>
      <c r="G133" s="255"/>
      <c r="H133" s="255"/>
      <c r="I133" s="255"/>
      <c r="J133" s="256"/>
    </row>
    <row r="134" spans="1:10" ht="18" customHeight="1">
      <c r="B134" s="254"/>
      <c r="C134" s="255"/>
      <c r="D134" s="255"/>
      <c r="E134" s="255"/>
      <c r="F134" s="255"/>
      <c r="G134" s="255"/>
      <c r="H134" s="255"/>
      <c r="I134" s="255"/>
      <c r="J134" s="256"/>
    </row>
    <row r="135" spans="1:10" ht="18" customHeight="1" thickBot="1">
      <c r="B135" s="257"/>
      <c r="C135" s="258"/>
      <c r="D135" s="258"/>
      <c r="E135" s="258"/>
      <c r="F135" s="258"/>
      <c r="G135" s="258"/>
      <c r="H135" s="258"/>
      <c r="I135" s="258"/>
      <c r="J135" s="259"/>
    </row>
    <row r="136" spans="1:10" ht="18" customHeight="1">
      <c r="B136" s="34"/>
      <c r="C136" s="34"/>
      <c r="D136" s="34"/>
      <c r="E136" s="34"/>
      <c r="F136" s="34"/>
      <c r="G136" s="34"/>
      <c r="H136" s="34"/>
      <c r="I136" s="34"/>
      <c r="J136" s="34"/>
    </row>
    <row r="137" spans="1:10" ht="18" customHeight="1">
      <c r="A137" s="260" t="s">
        <v>219</v>
      </c>
      <c r="B137" s="239"/>
      <c r="C137" s="239"/>
      <c r="D137" s="239"/>
      <c r="E137" s="239"/>
      <c r="F137" s="239"/>
      <c r="G137" s="239"/>
      <c r="H137" s="239"/>
      <c r="I137" s="239"/>
      <c r="J137" s="239"/>
    </row>
    <row r="138" spans="1:10" ht="18" customHeight="1">
      <c r="A138" s="260" t="s">
        <v>218</v>
      </c>
      <c r="B138" s="240"/>
      <c r="C138" s="240"/>
      <c r="D138" s="240"/>
      <c r="E138" s="240"/>
      <c r="F138" s="240"/>
      <c r="G138" s="240"/>
      <c r="H138" s="240"/>
      <c r="I138" s="240"/>
      <c r="J138" s="240"/>
    </row>
    <row r="139" spans="1:10" ht="18" customHeight="1" thickBot="1">
      <c r="A139" s="239" t="s">
        <v>357</v>
      </c>
      <c r="B139" s="240"/>
      <c r="C139" s="240"/>
      <c r="D139" s="240"/>
      <c r="E139" s="240"/>
      <c r="F139" s="240"/>
      <c r="G139" s="240"/>
      <c r="H139" s="240"/>
      <c r="I139" s="240"/>
      <c r="J139" s="240"/>
    </row>
    <row r="140" spans="1:10" ht="18" customHeight="1">
      <c r="B140" s="251"/>
      <c r="C140" s="252"/>
      <c r="D140" s="252"/>
      <c r="E140" s="252"/>
      <c r="F140" s="252"/>
      <c r="G140" s="252"/>
      <c r="H140" s="252"/>
      <c r="I140" s="252"/>
      <c r="J140" s="253"/>
    </row>
    <row r="141" spans="1:10" ht="18" customHeight="1">
      <c r="B141" s="254"/>
      <c r="C141" s="255"/>
      <c r="D141" s="255"/>
      <c r="E141" s="255"/>
      <c r="F141" s="255"/>
      <c r="G141" s="255"/>
      <c r="H141" s="255"/>
      <c r="I141" s="255"/>
      <c r="J141" s="256"/>
    </row>
    <row r="142" spans="1:10" ht="18" customHeight="1">
      <c r="B142" s="254"/>
      <c r="C142" s="255"/>
      <c r="D142" s="255"/>
      <c r="E142" s="255"/>
      <c r="F142" s="255"/>
      <c r="G142" s="255"/>
      <c r="H142" s="255"/>
      <c r="I142" s="255"/>
      <c r="J142" s="256"/>
    </row>
    <row r="143" spans="1:10" ht="18" customHeight="1">
      <c r="B143" s="254"/>
      <c r="C143" s="255"/>
      <c r="D143" s="255"/>
      <c r="E143" s="255"/>
      <c r="F143" s="255"/>
      <c r="G143" s="255"/>
      <c r="H143" s="255"/>
      <c r="I143" s="255"/>
      <c r="J143" s="256"/>
    </row>
    <row r="144" spans="1:10" ht="18" customHeight="1" thickBot="1">
      <c r="B144" s="257"/>
      <c r="C144" s="258"/>
      <c r="D144" s="258"/>
      <c r="E144" s="258"/>
      <c r="F144" s="258"/>
      <c r="G144" s="258"/>
      <c r="H144" s="258"/>
      <c r="I144" s="258"/>
      <c r="J144" s="259"/>
    </row>
    <row r="145" spans="1:10" ht="18" customHeight="1">
      <c r="B145" s="34"/>
      <c r="C145" s="34"/>
      <c r="D145" s="34"/>
      <c r="E145" s="34"/>
      <c r="F145" s="34"/>
      <c r="G145" s="34"/>
      <c r="H145" s="34"/>
      <c r="I145" s="34"/>
      <c r="J145" s="34"/>
    </row>
    <row r="146" spans="1:10" ht="18" customHeight="1">
      <c r="A146" s="260" t="s">
        <v>223</v>
      </c>
      <c r="B146" s="239"/>
      <c r="C146" s="239"/>
      <c r="D146" s="239"/>
      <c r="E146" s="239"/>
      <c r="F146" s="239"/>
      <c r="G146" s="239"/>
      <c r="H146" s="239"/>
      <c r="I146" s="239"/>
      <c r="J146" s="239"/>
    </row>
    <row r="147" spans="1:10" ht="18" customHeight="1">
      <c r="A147" s="260" t="s">
        <v>358</v>
      </c>
      <c r="B147" s="240"/>
      <c r="C147" s="240"/>
      <c r="D147" s="240"/>
      <c r="E147" s="240"/>
      <c r="F147" s="240"/>
      <c r="G147" s="240"/>
      <c r="H147" s="240"/>
      <c r="I147" s="240"/>
      <c r="J147" s="240"/>
    </row>
    <row r="148" spans="1:10" ht="18" customHeight="1" thickBot="1">
      <c r="A148" s="260" t="s">
        <v>224</v>
      </c>
      <c r="B148" s="240"/>
      <c r="C148" s="240"/>
      <c r="D148" s="240"/>
      <c r="E148" s="240"/>
      <c r="F148" s="240"/>
      <c r="G148" s="240"/>
      <c r="H148" s="240"/>
      <c r="I148" s="240"/>
      <c r="J148" s="240"/>
    </row>
    <row r="149" spans="1:10" ht="18" customHeight="1">
      <c r="B149" s="251"/>
      <c r="C149" s="252"/>
      <c r="D149" s="252"/>
      <c r="E149" s="252"/>
      <c r="F149" s="252"/>
      <c r="G149" s="252"/>
      <c r="H149" s="252"/>
      <c r="I149" s="252"/>
      <c r="J149" s="253"/>
    </row>
    <row r="150" spans="1:10" ht="18" customHeight="1">
      <c r="B150" s="254"/>
      <c r="C150" s="255"/>
      <c r="D150" s="255"/>
      <c r="E150" s="255"/>
      <c r="F150" s="255"/>
      <c r="G150" s="255"/>
      <c r="H150" s="255"/>
      <c r="I150" s="255"/>
      <c r="J150" s="256"/>
    </row>
    <row r="151" spans="1:10" ht="18" customHeight="1">
      <c r="B151" s="254"/>
      <c r="C151" s="255"/>
      <c r="D151" s="255"/>
      <c r="E151" s="255"/>
      <c r="F151" s="255"/>
      <c r="G151" s="255"/>
      <c r="H151" s="255"/>
      <c r="I151" s="255"/>
      <c r="J151" s="256"/>
    </row>
    <row r="152" spans="1:10" ht="18" customHeight="1">
      <c r="B152" s="254"/>
      <c r="C152" s="255"/>
      <c r="D152" s="255"/>
      <c r="E152" s="255"/>
      <c r="F152" s="255"/>
      <c r="G152" s="255"/>
      <c r="H152" s="255"/>
      <c r="I152" s="255"/>
      <c r="J152" s="256"/>
    </row>
    <row r="153" spans="1:10" ht="18" customHeight="1" thickBot="1">
      <c r="B153" s="257"/>
      <c r="C153" s="258"/>
      <c r="D153" s="258"/>
      <c r="E153" s="258"/>
      <c r="F153" s="258"/>
      <c r="G153" s="258"/>
      <c r="H153" s="258"/>
      <c r="I153" s="258"/>
      <c r="J153" s="259"/>
    </row>
    <row r="154" spans="1:10" ht="18" customHeight="1"/>
    <row r="155" spans="1:10" ht="18" customHeight="1">
      <c r="A155" s="17" t="s">
        <v>191</v>
      </c>
    </row>
    <row r="156" spans="1:10" ht="18" customHeight="1">
      <c r="B156" s="261" t="s">
        <v>225</v>
      </c>
      <c r="C156" s="261"/>
      <c r="D156" s="261"/>
      <c r="E156" s="261"/>
      <c r="F156" s="261"/>
      <c r="G156" s="261"/>
      <c r="H156" s="261"/>
      <c r="I156" s="261"/>
      <c r="J156" s="261"/>
    </row>
    <row r="157" spans="1:10" ht="18" customHeight="1">
      <c r="B157" s="261" t="s">
        <v>359</v>
      </c>
      <c r="C157" s="240"/>
      <c r="D157" s="240"/>
      <c r="E157" s="240"/>
      <c r="F157" s="240"/>
      <c r="G157" s="240"/>
      <c r="H157" s="240"/>
      <c r="I157" s="240"/>
      <c r="J157" s="240"/>
    </row>
    <row r="158" spans="1:10" ht="18" customHeight="1" thickBot="1">
      <c r="B158" s="261" t="s">
        <v>220</v>
      </c>
      <c r="C158" s="240"/>
      <c r="D158" s="240"/>
      <c r="E158" s="240"/>
      <c r="F158" s="240"/>
      <c r="G158" s="240"/>
      <c r="H158" s="240"/>
      <c r="I158" s="240"/>
      <c r="J158" s="240"/>
    </row>
    <row r="159" spans="1:10" ht="18" customHeight="1" thickBot="1">
      <c r="C159" s="71"/>
    </row>
    <row r="160" spans="1:10" ht="18" customHeight="1"/>
    <row r="161" spans="2:10" ht="18" customHeight="1">
      <c r="B161" s="262" t="s">
        <v>360</v>
      </c>
      <c r="C161" s="263"/>
      <c r="D161" s="263"/>
      <c r="E161" s="263"/>
      <c r="F161" s="263"/>
      <c r="G161" s="263"/>
      <c r="H161" s="263"/>
      <c r="I161" s="263"/>
      <c r="J161" s="263"/>
    </row>
    <row r="162" spans="2:10" ht="18" customHeight="1" thickBot="1">
      <c r="B162" s="262" t="s">
        <v>361</v>
      </c>
      <c r="C162" s="240"/>
      <c r="D162" s="240"/>
      <c r="E162" s="240"/>
      <c r="F162" s="240"/>
      <c r="G162" s="240"/>
      <c r="H162" s="240"/>
      <c r="I162" s="240"/>
      <c r="J162" s="240"/>
    </row>
    <row r="163" spans="2:10" ht="18" customHeight="1" thickBot="1">
      <c r="B163" s="62"/>
      <c r="C163" s="71"/>
    </row>
    <row r="164" spans="2:10" ht="18" customHeight="1">
      <c r="B164" s="62"/>
    </row>
    <row r="165" spans="2:10" ht="18" customHeight="1"/>
    <row r="166" spans="2:10" ht="18" customHeight="1"/>
    <row r="167" spans="2:10" ht="18" customHeight="1"/>
    <row r="168" spans="2:10" ht="18" customHeight="1"/>
    <row r="169" spans="2:10" ht="18" customHeight="1"/>
    <row r="170" spans="2:10" ht="18" customHeight="1"/>
    <row r="171" spans="2:10" ht="18" customHeight="1"/>
    <row r="172" spans="2:10" ht="18" customHeight="1"/>
    <row r="173" spans="2:10" ht="18" customHeight="1"/>
    <row r="174" spans="2:10" ht="18" customHeight="1"/>
    <row r="175" spans="2:10" ht="18" customHeight="1"/>
    <row r="176" spans="2:10"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sheetProtection algorithmName="SHA-512" hashValue="1DcesuvF3Mcf08K4OUrWEytiLp9U63MWEVDaqATzGjVbVv2BlpUKJM8Q5Ya0yg4JEVcTVxhzcwgF8NWtvAd7oA==" saltValue="cW4VNuj+19ckmadEqVusTQ==" spinCount="100000" sheet="1" selectLockedCells="1"/>
  <mergeCells count="77">
    <mergeCell ref="B79:C79"/>
    <mergeCell ref="B157:J157"/>
    <mergeCell ref="B158:J158"/>
    <mergeCell ref="A148:J148"/>
    <mergeCell ref="B120:I121"/>
    <mergeCell ref="G108:J108"/>
    <mergeCell ref="H86:I86"/>
    <mergeCell ref="B103:C103"/>
    <mergeCell ref="F103:G103"/>
    <mergeCell ref="B98:C98"/>
    <mergeCell ref="F98:G98"/>
    <mergeCell ref="G79:I79"/>
    <mergeCell ref="B97:C97"/>
    <mergeCell ref="F97:G97"/>
    <mergeCell ref="B162:J162"/>
    <mergeCell ref="B156:J156"/>
    <mergeCell ref="B161:J161"/>
    <mergeCell ref="D1:G1"/>
    <mergeCell ref="D52:H52"/>
    <mergeCell ref="C6:H6"/>
    <mergeCell ref="C7:H7"/>
    <mergeCell ref="C8:H8"/>
    <mergeCell ref="H17:J17"/>
    <mergeCell ref="E17:G17"/>
    <mergeCell ref="B17:D17"/>
    <mergeCell ref="B23:J23"/>
    <mergeCell ref="B24:J24"/>
    <mergeCell ref="C26:D26"/>
    <mergeCell ref="E26:F26"/>
    <mergeCell ref="B29:D29"/>
    <mergeCell ref="E2:G2"/>
    <mergeCell ref="B149:J153"/>
    <mergeCell ref="B89:D89"/>
    <mergeCell ref="I90:J90"/>
    <mergeCell ref="F90:G90"/>
    <mergeCell ref="A146:J146"/>
    <mergeCell ref="B131:J135"/>
    <mergeCell ref="F116:I116"/>
    <mergeCell ref="A137:J137"/>
    <mergeCell ref="B140:J144"/>
    <mergeCell ref="H125:J125"/>
    <mergeCell ref="A138:J138"/>
    <mergeCell ref="A139:J139"/>
    <mergeCell ref="A147:J147"/>
    <mergeCell ref="C76:I76"/>
    <mergeCell ref="C128:D128"/>
    <mergeCell ref="D74:I74"/>
    <mergeCell ref="C18:D18"/>
    <mergeCell ref="C19:D19"/>
    <mergeCell ref="C20:F20"/>
    <mergeCell ref="C21:F21"/>
    <mergeCell ref="E53:H53"/>
    <mergeCell ref="G30:I30"/>
    <mergeCell ref="C33:D33"/>
    <mergeCell ref="D72:F72"/>
    <mergeCell ref="D69:F69"/>
    <mergeCell ref="B30:D30"/>
    <mergeCell ref="F29:H29"/>
    <mergeCell ref="J70:J72"/>
    <mergeCell ref="B70:C72"/>
    <mergeCell ref="B55:J59"/>
    <mergeCell ref="B62:J66"/>
    <mergeCell ref="D70:F70"/>
    <mergeCell ref="D71:F71"/>
    <mergeCell ref="F113:I113"/>
    <mergeCell ref="F115:G115"/>
    <mergeCell ref="B80:C80"/>
    <mergeCell ref="G83:I83"/>
    <mergeCell ref="G80:I80"/>
    <mergeCell ref="B81:C81"/>
    <mergeCell ref="F112:G112"/>
    <mergeCell ref="G81:I81"/>
    <mergeCell ref="B82:C82"/>
    <mergeCell ref="G82:I82"/>
    <mergeCell ref="B83:C83"/>
    <mergeCell ref="B86:C86"/>
    <mergeCell ref="E86:F86"/>
  </mergeCells>
  <phoneticPr fontId="1"/>
  <dataValidations count="24">
    <dataValidation type="list" allowBlank="1" showInputMessage="1" showErrorMessage="1" sqref="H11" xr:uid="{00000000-0002-0000-0000-000000000000}">
      <formula1>"男性,女性,回答しない"</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C128:D128" xr:uid="{00000000-0002-0000-0000-000005000000}">
      <formula1>"検討している,検討していない"</formula1>
    </dataValidation>
    <dataValidation type="list" allowBlank="1" showInputMessage="1" showErrorMessage="1" sqref="C108" xr:uid="{00000000-0002-0000-0000-000006000000}">
      <formula1>"所有している,所有していない"</formula1>
    </dataValidation>
    <dataValidation type="list" allowBlank="1" showInputMessage="1" showErrorMessage="1" sqref="B89:D89" xr:uid="{00000000-0002-0000-0000-000007000000}">
      <formula1>"（1）受けている,（2）受けていない,（3）申請している・申請予定(免除・減免)"</formula1>
    </dataValidation>
    <dataValidation type="list" allowBlank="1" showInputMessage="1" showErrorMessage="1" sqref="B112 B115" xr:uid="{00000000-0002-0000-0000-000008000000}">
      <formula1>"①資格がある,②資格がない"</formula1>
    </dataValidation>
    <dataValidation type="list" allowBlank="1" showInputMessage="1" showErrorMessage="1" sqref="G124 D124:D125 F125 J124" xr:uid="{00000000-0002-0000-0000-000009000000}">
      <formula1>"希望"</formula1>
    </dataValidation>
    <dataValidation type="list" allowBlank="1" showInputMessage="1" showErrorMessage="1" sqref="D126" xr:uid="{00000000-0002-0000-0000-00000A000000}">
      <formula1>"取得希望"</formula1>
    </dataValidation>
    <dataValidation type="list" allowBlank="1" showInputMessage="1" showErrorMessage="1" sqref="F126" xr:uid="{00000000-0002-0000-0000-00000B000000}">
      <formula1>"〇"</formula1>
    </dataValidation>
    <dataValidation type="list" allowBlank="1" showInputMessage="1" showErrorMessage="1" sqref="D80:D83" xr:uid="{00000000-0002-0000-0000-00000C000000}">
      <formula1>"配偶者,子,親,兄弟,親戚,友人,その他"</formula1>
    </dataValidation>
    <dataValidation type="list" allowBlank="1" showInputMessage="1" showErrorMessage="1" sqref="I19" xr:uid="{00000000-0002-0000-0000-00000D000000}">
      <formula1>"①,②"</formula1>
    </dataValidation>
    <dataValidation type="list" allowBlank="1" showInputMessage="1" showErrorMessage="1" sqref="I21" xr:uid="{00000000-0002-0000-0000-00000E000000}">
      <formula1>"③,④"</formula1>
    </dataValidation>
    <dataValidation type="list" allowBlank="1" showInputMessage="1" showErrorMessage="1" sqref="E33" xr:uid="{00000000-0002-0000-0000-00000F000000}">
      <formula1>"1,2,3,4,5,6,7,8"</formula1>
    </dataValidation>
    <dataValidation type="list" allowBlank="1" showInputMessage="1" showErrorMessage="1" sqref="G128" xr:uid="{00000000-0002-0000-0000-000010000000}">
      <formula1>"広島県内,広島県外"</formula1>
    </dataValidation>
    <dataValidation type="list" allowBlank="1" showInputMessage="1" showErrorMessage="1" sqref="C159" xr:uid="{00000000-0002-0000-0000-000011000000}">
      <formula1>"希望する,希望しない"</formula1>
    </dataValidation>
    <dataValidation type="list" allowBlank="1" showInputMessage="1" showErrorMessage="1" sqref="C163" xr:uid="{00000000-0002-0000-0000-000012000000}">
      <formula1>"同意する,同意しない"</formula1>
    </dataValidation>
    <dataValidation type="list" allowBlank="1" showInputMessage="1" showErrorMessage="1" sqref="B70:C72" xr:uid="{00000000-0002-0000-0000-000013000000}">
      <formula1>"高校,大学,大学院修士課程,大学院博士課程,日本語学校"</formula1>
    </dataValidation>
    <dataValidation type="list" allowBlank="1" showInputMessage="1" showErrorMessage="1" sqref="F80:F83" xr:uid="{00000000-0002-0000-0000-000014000000}">
      <formula1>"有,無"</formula1>
    </dataValidation>
    <dataValidation type="list" allowBlank="1" showInputMessage="1" showErrorMessage="1" sqref="F112:G112" xr:uid="{00000000-0002-0000-0000-000015000000}">
      <formula1>"JLPT（日本語能力試験）,EJU（日本留学試験）,その他"</formula1>
    </dataValidation>
    <dataValidation type="list" allowBlank="1" showInputMessage="1" showErrorMessage="1" sqref="F115:G115" xr:uid="{00000000-0002-0000-0000-000016000000}">
      <formula1>"TOEIC,TOEFL,IELTS,その他"</formula1>
    </dataValidation>
    <dataValidation type="list" allowBlank="1" showInputMessage="1" showErrorMessage="1" sqref="C33:D33" xr:uid="{4D2474CF-AC01-4940-84FB-D375B8E8A02B}">
      <formula1>"学科,学部,修士,博士,研究生"</formula1>
    </dataValidation>
    <dataValidation imeMode="halfAlpha" allowBlank="1" showInputMessage="1" showErrorMessage="1" sqref="I112" xr:uid="{55745A7A-34D0-4836-A776-AB7E1651F4BD}"/>
  </dataValidations>
  <pageMargins left="0.70866141732283472" right="0.70866141732283472" top="0.74803149606299213" bottom="0.74803149606299213" header="0.31496062992125984" footer="0.31496062992125984"/>
  <pageSetup paperSize="9" scale="79" fitToHeight="0" orientation="portrait" r:id="rId1"/>
  <headerFooter>
    <oddFooter>&amp;C&amp;P</oddFooter>
  </headerFooter>
  <rowBreaks count="3" manualBreakCount="3">
    <brk id="51" max="9" man="1"/>
    <brk id="91" max="16383" man="1"/>
    <brk id="136" max="16383" man="1"/>
  </rowBreaks>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O2"/>
  <sheetViews>
    <sheetView workbookViewId="0">
      <selection activeCell="BP8" sqref="BP8"/>
    </sheetView>
  </sheetViews>
  <sheetFormatPr defaultRowHeight="18.75"/>
  <cols>
    <col min="5" max="5" width="10.25" bestFit="1" customWidth="1"/>
    <col min="9" max="11" width="20.375" customWidth="1"/>
    <col min="13" max="13" width="14.75" style="149" bestFit="1" customWidth="1"/>
    <col min="69" max="70" width="9" style="152"/>
  </cols>
  <sheetData>
    <row r="1" spans="1:119">
      <c r="A1" s="12" t="s">
        <v>207</v>
      </c>
      <c r="B1" s="4" t="s">
        <v>0</v>
      </c>
      <c r="C1" s="12" t="s">
        <v>208</v>
      </c>
      <c r="D1" s="5" t="s">
        <v>48</v>
      </c>
      <c r="E1" s="5" t="s">
        <v>49</v>
      </c>
      <c r="F1" s="5" t="s">
        <v>50</v>
      </c>
      <c r="G1" s="5" t="s">
        <v>4</v>
      </c>
      <c r="H1" s="5" t="s">
        <v>5</v>
      </c>
      <c r="I1" s="5" t="s">
        <v>160</v>
      </c>
      <c r="J1" s="5" t="s">
        <v>161</v>
      </c>
      <c r="K1" s="5" t="s">
        <v>162</v>
      </c>
      <c r="L1" s="5" t="s">
        <v>52</v>
      </c>
      <c r="M1" s="147" t="s">
        <v>7</v>
      </c>
      <c r="N1" s="5" t="s">
        <v>165</v>
      </c>
      <c r="O1" s="5" t="s">
        <v>53</v>
      </c>
      <c r="P1" s="5" t="s">
        <v>54</v>
      </c>
      <c r="Q1" s="5" t="s">
        <v>166</v>
      </c>
      <c r="R1" s="5" t="s">
        <v>55</v>
      </c>
      <c r="S1" s="5" t="s">
        <v>164</v>
      </c>
      <c r="T1" s="5" t="s">
        <v>58</v>
      </c>
      <c r="U1" s="5" t="s">
        <v>57</v>
      </c>
      <c r="V1" s="5" t="s">
        <v>60</v>
      </c>
      <c r="W1" s="5" t="s">
        <v>61</v>
      </c>
      <c r="X1" s="5" t="s">
        <v>62</v>
      </c>
      <c r="Y1" s="5" t="s">
        <v>63</v>
      </c>
      <c r="Z1" s="5" t="s">
        <v>64</v>
      </c>
      <c r="AA1" s="5" t="s">
        <v>65</v>
      </c>
      <c r="AB1" s="5" t="s">
        <v>18</v>
      </c>
      <c r="AC1" s="5" t="s">
        <v>66</v>
      </c>
      <c r="AD1" s="5" t="s">
        <v>67</v>
      </c>
      <c r="AE1" s="5" t="s">
        <v>71</v>
      </c>
      <c r="AF1" s="5" t="s">
        <v>70</v>
      </c>
      <c r="AG1" s="6" t="s">
        <v>145</v>
      </c>
      <c r="AH1" s="6" t="s">
        <v>146</v>
      </c>
      <c r="AI1" s="6" t="s">
        <v>184</v>
      </c>
      <c r="AJ1" s="6" t="s">
        <v>73</v>
      </c>
      <c r="AK1" s="6" t="s">
        <v>74</v>
      </c>
      <c r="AL1" s="6" t="s">
        <v>210</v>
      </c>
      <c r="AM1" s="6" t="s">
        <v>211</v>
      </c>
      <c r="AN1" s="6" t="s">
        <v>212</v>
      </c>
      <c r="AO1" s="6" t="s">
        <v>213</v>
      </c>
      <c r="AP1" s="6" t="s">
        <v>75</v>
      </c>
      <c r="AQ1" s="6" t="s">
        <v>76</v>
      </c>
      <c r="AR1" s="6" t="s">
        <v>77</v>
      </c>
      <c r="AS1" s="6" t="s">
        <v>84</v>
      </c>
      <c r="AT1" s="7" t="s">
        <v>85</v>
      </c>
      <c r="AU1" s="6" t="s">
        <v>86</v>
      </c>
      <c r="AV1" s="6" t="s">
        <v>87</v>
      </c>
      <c r="AW1" s="6" t="s">
        <v>89</v>
      </c>
      <c r="AX1" s="6" t="s">
        <v>90</v>
      </c>
      <c r="AY1" s="7" t="s">
        <v>91</v>
      </c>
      <c r="AZ1" s="6" t="s">
        <v>92</v>
      </c>
      <c r="BA1" s="6" t="s">
        <v>93</v>
      </c>
      <c r="BB1" s="6" t="s">
        <v>94</v>
      </c>
      <c r="BC1" s="6" t="s">
        <v>95</v>
      </c>
      <c r="BD1" s="7" t="s">
        <v>96</v>
      </c>
      <c r="BE1" s="6" t="s">
        <v>97</v>
      </c>
      <c r="BF1" s="6" t="s">
        <v>98</v>
      </c>
      <c r="BG1" s="6" t="s">
        <v>99</v>
      </c>
      <c r="BH1" s="6" t="s">
        <v>100</v>
      </c>
      <c r="BI1" s="7" t="s">
        <v>101</v>
      </c>
      <c r="BJ1" s="6" t="s">
        <v>102</v>
      </c>
      <c r="BK1" s="6" t="s">
        <v>103</v>
      </c>
      <c r="BL1" s="8" t="s">
        <v>104</v>
      </c>
      <c r="BM1" s="6" t="s">
        <v>142</v>
      </c>
      <c r="BN1" s="6" t="s">
        <v>143</v>
      </c>
      <c r="BO1" s="6" t="s">
        <v>144</v>
      </c>
      <c r="BP1" s="6" t="s">
        <v>139</v>
      </c>
      <c r="BQ1" s="150" t="s">
        <v>140</v>
      </c>
      <c r="BR1" s="150" t="s">
        <v>141</v>
      </c>
      <c r="BS1" s="9" t="s">
        <v>106</v>
      </c>
      <c r="BT1" s="9" t="s">
        <v>113</v>
      </c>
      <c r="BU1" s="9" t="s">
        <v>114</v>
      </c>
      <c r="BV1" s="9" t="s">
        <v>115</v>
      </c>
      <c r="BW1" s="9" t="s">
        <v>116</v>
      </c>
      <c r="BX1" s="9" t="s">
        <v>121</v>
      </c>
      <c r="BY1" s="9" t="s">
        <v>107</v>
      </c>
      <c r="BZ1" s="9" t="s">
        <v>117</v>
      </c>
      <c r="CA1" s="9" t="s">
        <v>118</v>
      </c>
      <c r="CB1" s="9" t="s">
        <v>119</v>
      </c>
      <c r="CC1" s="9" t="s">
        <v>120</v>
      </c>
      <c r="CD1" s="9" t="s">
        <v>122</v>
      </c>
      <c r="CE1" s="9" t="s">
        <v>112</v>
      </c>
      <c r="CF1" s="9" t="s">
        <v>128</v>
      </c>
      <c r="CG1" s="9" t="s">
        <v>129</v>
      </c>
      <c r="CH1" s="9" t="s">
        <v>130</v>
      </c>
      <c r="CI1" s="9" t="s">
        <v>131</v>
      </c>
      <c r="CJ1" s="9" t="s">
        <v>192</v>
      </c>
      <c r="CK1" s="9" t="s">
        <v>132</v>
      </c>
      <c r="CL1" s="9" t="s">
        <v>133</v>
      </c>
      <c r="CM1" s="9" t="s">
        <v>134</v>
      </c>
      <c r="CN1" s="9" t="s">
        <v>135</v>
      </c>
      <c r="CO1" s="9" t="s">
        <v>136</v>
      </c>
      <c r="CP1" s="9" t="s">
        <v>193</v>
      </c>
      <c r="CQ1" s="9" t="s">
        <v>137</v>
      </c>
      <c r="CR1" s="9" t="s">
        <v>138</v>
      </c>
      <c r="CS1" s="9" t="s">
        <v>171</v>
      </c>
      <c r="CT1" s="9" t="s">
        <v>82</v>
      </c>
      <c r="CU1" s="9" t="s">
        <v>194</v>
      </c>
      <c r="CV1" s="9" t="s">
        <v>195</v>
      </c>
      <c r="CW1" s="9" t="s">
        <v>196</v>
      </c>
      <c r="CX1" s="9" t="s">
        <v>83</v>
      </c>
      <c r="CY1" s="9" t="s">
        <v>197</v>
      </c>
      <c r="CZ1" s="9" t="s">
        <v>198</v>
      </c>
      <c r="DA1" s="9" t="s">
        <v>199</v>
      </c>
      <c r="DB1" s="9" t="s">
        <v>79</v>
      </c>
      <c r="DC1" s="9" t="s">
        <v>148</v>
      </c>
      <c r="DD1" s="9" t="s">
        <v>149</v>
      </c>
      <c r="DE1" s="9" t="s">
        <v>150</v>
      </c>
      <c r="DF1" s="9" t="s">
        <v>151</v>
      </c>
      <c r="DG1" s="9" t="s">
        <v>152</v>
      </c>
      <c r="DH1" s="9" t="s">
        <v>153</v>
      </c>
      <c r="DI1" s="9" t="s">
        <v>80</v>
      </c>
      <c r="DJ1" s="9" t="s">
        <v>174</v>
      </c>
      <c r="DK1" s="9" t="s">
        <v>179</v>
      </c>
      <c r="DL1" s="10" t="s">
        <v>178</v>
      </c>
      <c r="DM1" s="10" t="s">
        <v>180</v>
      </c>
      <c r="DN1" s="10" t="s">
        <v>181</v>
      </c>
      <c r="DO1" s="10" t="s">
        <v>182</v>
      </c>
    </row>
    <row r="2" spans="1:119">
      <c r="A2" s="2">
        <f>申請書!C6</f>
        <v>0</v>
      </c>
      <c r="B2" s="2" t="e">
        <f>申請書!#REF!</f>
        <v>#REF!</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148">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申請書!B55</f>
        <v>0</v>
      </c>
      <c r="AH2" s="2">
        <f>申請書!B62</f>
        <v>0</v>
      </c>
      <c r="AI2" s="2">
        <f>申請書!B70</f>
        <v>0</v>
      </c>
      <c r="AJ2" s="2">
        <f>申請書!D70</f>
        <v>0</v>
      </c>
      <c r="AK2" s="2">
        <f>申請書!D72</f>
        <v>0</v>
      </c>
      <c r="AL2" s="2">
        <f>申請書!H71</f>
        <v>0</v>
      </c>
      <c r="AM2" s="2">
        <f>申請書!I71</f>
        <v>0</v>
      </c>
      <c r="AN2" s="2">
        <f>申請書!H72</f>
        <v>0</v>
      </c>
      <c r="AO2" s="2">
        <f>申請書!I72</f>
        <v>0</v>
      </c>
      <c r="AP2" s="2">
        <f>申請書!J70</f>
        <v>0</v>
      </c>
      <c r="AQ2" s="2">
        <f>申請書!D74</f>
        <v>0</v>
      </c>
      <c r="AR2" s="2">
        <f>申請書!C76</f>
        <v>0</v>
      </c>
      <c r="AS2" s="2">
        <f>申請書!B80</f>
        <v>0</v>
      </c>
      <c r="AT2" s="2">
        <f>申請書!C80</f>
        <v>0</v>
      </c>
      <c r="AU2" s="2">
        <f>申請書!D80</f>
        <v>0</v>
      </c>
      <c r="AV2" s="2">
        <f>申請書!E80</f>
        <v>0</v>
      </c>
      <c r="AW2" s="2">
        <f>申請書!F80</f>
        <v>0</v>
      </c>
      <c r="AX2" s="2">
        <f>申請書!B81</f>
        <v>0</v>
      </c>
      <c r="AY2" s="2">
        <f>申請書!C81</f>
        <v>0</v>
      </c>
      <c r="AZ2" s="2">
        <f>申請書!D81</f>
        <v>0</v>
      </c>
      <c r="BA2" s="2">
        <f>申請書!E81</f>
        <v>0</v>
      </c>
      <c r="BB2" s="2">
        <f>申請書!F81</f>
        <v>0</v>
      </c>
      <c r="BC2" s="2">
        <f>申請書!G82</f>
        <v>0</v>
      </c>
      <c r="BD2" s="2">
        <f>申請書!H82</f>
        <v>0</v>
      </c>
      <c r="BE2" s="2">
        <f>申請書!I82</f>
        <v>0</v>
      </c>
      <c r="BF2" s="2">
        <f>申請書!J82</f>
        <v>0</v>
      </c>
      <c r="BG2" s="2">
        <f>申請書!G82</f>
        <v>0</v>
      </c>
      <c r="BH2" s="2">
        <f>申請書!B83</f>
        <v>0</v>
      </c>
      <c r="BI2" s="2">
        <f>申請書!D83</f>
        <v>0</v>
      </c>
      <c r="BJ2" s="2">
        <f>申請書!E83</f>
        <v>0</v>
      </c>
      <c r="BK2" s="2">
        <f>申請書!F83</f>
        <v>0</v>
      </c>
      <c r="BL2" s="1">
        <f>申請書!G83</f>
        <v>0</v>
      </c>
      <c r="BM2" s="2">
        <f>申請書!B86</f>
        <v>0</v>
      </c>
      <c r="BN2" s="2">
        <f>申請書!E86</f>
        <v>0</v>
      </c>
      <c r="BO2" s="2">
        <f>申請書!H86</f>
        <v>0</v>
      </c>
      <c r="BP2" s="2">
        <f>申請書!B89</f>
        <v>0</v>
      </c>
      <c r="BQ2" s="151">
        <f>申請書!F90</f>
        <v>0</v>
      </c>
      <c r="BR2" s="151">
        <f>申請書!I90</f>
        <v>0</v>
      </c>
      <c r="BS2" s="2">
        <f>申請書!D98</f>
        <v>0</v>
      </c>
      <c r="BT2" s="2">
        <f>申請書!D99</f>
        <v>0</v>
      </c>
      <c r="BU2" s="2">
        <f>申請書!D100</f>
        <v>0</v>
      </c>
      <c r="BV2" s="2">
        <f>申請書!D101</f>
        <v>0</v>
      </c>
      <c r="BW2" s="2">
        <f>申請書!D102</f>
        <v>0</v>
      </c>
      <c r="BX2" s="2">
        <f>申請書!D103</f>
        <v>0</v>
      </c>
      <c r="BY2" s="2">
        <f>申請書!E98</f>
        <v>0</v>
      </c>
      <c r="BZ2" s="2">
        <f>申請書!E99</f>
        <v>0</v>
      </c>
      <c r="CA2" s="2">
        <f>申請書!E100</f>
        <v>0</v>
      </c>
      <c r="CB2" s="2">
        <f>申請書!E101</f>
        <v>0</v>
      </c>
      <c r="CC2" s="2">
        <f>申請書!E102</f>
        <v>0</v>
      </c>
      <c r="CD2" s="2">
        <f>申請書!E103</f>
        <v>0</v>
      </c>
      <c r="CE2" s="2">
        <f>申請書!C102</f>
        <v>0</v>
      </c>
      <c r="CF2" s="2">
        <f>申請書!H98</f>
        <v>0</v>
      </c>
      <c r="CG2" s="2">
        <f>申請書!H99</f>
        <v>0</v>
      </c>
      <c r="CH2" s="2">
        <f>申請書!H100</f>
        <v>0</v>
      </c>
      <c r="CI2" s="2">
        <f>申請書!H101</f>
        <v>0</v>
      </c>
      <c r="CJ2" s="2">
        <f>申請書!H102</f>
        <v>0</v>
      </c>
      <c r="CK2" s="2">
        <f>申請書!H103</f>
        <v>0</v>
      </c>
      <c r="CL2" s="2">
        <f>申請書!I98</f>
        <v>0</v>
      </c>
      <c r="CM2" s="2">
        <f>申請書!I99</f>
        <v>0</v>
      </c>
      <c r="CN2" s="2">
        <f>申請書!I100</f>
        <v>0</v>
      </c>
      <c r="CO2" s="2">
        <f>申請書!I101</f>
        <v>0</v>
      </c>
      <c r="CP2" s="2">
        <f>申請書!I102</f>
        <v>0</v>
      </c>
      <c r="CQ2" s="2">
        <f>申請書!I103</f>
        <v>0</v>
      </c>
      <c r="CR2" s="2">
        <f>申請書!C108</f>
        <v>0</v>
      </c>
      <c r="CS2" s="2">
        <f>申請書!G108</f>
        <v>0</v>
      </c>
      <c r="CT2" s="2" t="str">
        <f>申請書!B112</f>
        <v>　</v>
      </c>
      <c r="CU2" s="2">
        <f>申請書!F112</f>
        <v>0</v>
      </c>
      <c r="CV2" s="2">
        <f>申請書!I112</f>
        <v>0</v>
      </c>
      <c r="CW2" s="2">
        <f>申請書!F113</f>
        <v>0</v>
      </c>
      <c r="CX2" s="2">
        <f>申請書!B115</f>
        <v>0</v>
      </c>
      <c r="CY2" s="2">
        <f>申請書!F115</f>
        <v>0</v>
      </c>
      <c r="CZ2" s="2">
        <f>申請書!I115</f>
        <v>0</v>
      </c>
      <c r="DA2" s="2">
        <f>申請書!F116</f>
        <v>0</v>
      </c>
      <c r="DB2" s="2">
        <f>申請書!B120</f>
        <v>0</v>
      </c>
      <c r="DC2" s="2">
        <f>申請書!D124</f>
        <v>0</v>
      </c>
      <c r="DD2" s="2">
        <f>申請書!G124</f>
        <v>0</v>
      </c>
      <c r="DE2" s="2">
        <f>申請書!J124</f>
        <v>0</v>
      </c>
      <c r="DF2" s="2">
        <f>申請書!D125</f>
        <v>0</v>
      </c>
      <c r="DG2" s="2">
        <f>申請書!F125</f>
        <v>0</v>
      </c>
      <c r="DH2" s="2">
        <f>申請書!H125</f>
        <v>0</v>
      </c>
      <c r="DI2" s="2">
        <f>申請書!C128</f>
        <v>0</v>
      </c>
      <c r="DJ2" s="2">
        <f>申請書!G128</f>
        <v>0</v>
      </c>
      <c r="DK2" s="2">
        <f>申請書!B131</f>
        <v>0</v>
      </c>
      <c r="DL2" s="11">
        <f>申請書!B140</f>
        <v>0</v>
      </c>
      <c r="DM2" s="11">
        <f>申請書!B149</f>
        <v>0</v>
      </c>
      <c r="DN2" s="11">
        <f>申請書!C159</f>
        <v>0</v>
      </c>
      <c r="DO2" s="11">
        <f>申請書!C163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申請書</vt:lpstr>
      <vt:lpstr>Sheet1</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2024-03-21T10:11:32Z</cp:lastPrinted>
  <dcterms:created xsi:type="dcterms:W3CDTF">2019-03-13T01:55:16Z</dcterms:created>
  <dcterms:modified xsi:type="dcterms:W3CDTF">2024-03-21T10:13:17Z</dcterms:modified>
</cp:coreProperties>
</file>