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activeTab="2"/>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<sst xmlns="http://schemas.openxmlformats.org/spreadsheetml/2006/main" count="184" uniqueCount="129">
  <si>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</si>
  <si>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入札公告日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</si>
  <si>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</si>
  <si>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</si>
  <si>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</si>
  <si>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</si>
  <si>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</si>
  <si>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</si>
  <si>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</si>
  <si>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</si>
  <si>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</si>
  <si>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</si>
  <si>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</si>
  <si>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</si>
  <si>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</si>
  <si>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</si>
  <si>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</si>
  <si>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</si>
  <si>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</si>
  <si>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</si>
  <si>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</si>
  <si>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</si>
  <si>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</si>
  <si>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</si>
  <si>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</si>
  <si>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</si>
  <si>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</si>
  <si>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</si>
  <si>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</si>
  <si>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</si>
  <si>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</si>
  <si>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</si>
  <si>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</si>
  <si>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</si>
  <si>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</si>
  <si>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</si>
  <si>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</si>
  <si>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</si>
  <si>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</si>
  <si>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</si>
  <si>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</si>
  <si>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</si>
  <si>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</si>
  <si>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</si>
  <si>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</si>
  <si>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</si>
  <si>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</si>
  <si>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</si>
  <si>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</si>
  <si>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</si>
  <si>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</si>
  <si>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</si>
  <si>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</si>
  <si>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</si>
  <si>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</si>
  <si>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</si>
  <si>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</si>
  <si>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</si>
  <si>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</si>
  <si>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</si>
  <si>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</si>
  <si>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</si>
  <si>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</si>
  <si>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</si>
  <si>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</si>
  <si>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</si>
  <si>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</si>
  <si>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</si>
  <si>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</si>
  <si>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</si>
  <si>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</si>
  <si>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</si>
  <si>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</si>
  <si>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</si>
  <si>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</si>
  <si>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</si>
  <si>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</si>
  <si>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</si>
  <si>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</si>
  <si>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</si>
  <si>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</si>
  <si>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</si>
  <si>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</si>
  <si>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</si>
  <si>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</si>
  <si>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</si>
  <si>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</si>
  <si>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</si>
  <si>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</si>
  <si>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</si>
  <si>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</si>
  <si>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</si>
  <si>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</si>
  <si>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</si>
  <si>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</si>
  <si>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</si>
  <si>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</si>
  <si>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</si>
  <si>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</si>
  <si>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</si>
  <si>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</si>
  <si>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</si>
  <si>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</si>
  <si>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</si>
  <si>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</si>
  <si>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</si>
  <si>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</si>
  <si>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</si>
  <si>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</si>
  <si>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</si>
  <si>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</si>
  <si>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</si>
  <si>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</si>
  <si>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</si>
  <si>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</si>
  <si>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</si>
  <si>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</si>
  <si>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</si>
  <si>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</si>
  <si>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</si>
  <si>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</si>
  <si>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</si>
  <si>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</si>
  <si>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</si>
  <si>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」から成る所定内労働時間８時間当たりの賃金単価です。その単価を算出し、記入してください。</t>
    </r>
  </si>
  <si>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公立大学法人広島市立大学委託契約約款に基づき、契約後あらかじめ書面により発注者の承諾を得る必要がありますので留意してください。
</t>
  </si>
  <si>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立大学法人広島市立大学委託契約約款に基づき、契約後にあらかじめ書面により発注者の承諾を得る必要がありますので留意してください。</t>
    </r>
  </si>
  <si>
    <t xml:space="preserve">     年　　月　　日</t>
  </si>
  <si>
    <t xml:space="preserve">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</si>
</sst>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38" fontId="9" fillId="0" borderId="33" xfId="49" applyFont="1" applyBorder="1" applyAlignment="1">
      <alignment horizontal="distributed"/>
    </xf>
    <xf numFmtId="0" fontId="13" fillId="0" borderId="0" xfId="0" applyFont="1" applyAlignment="1">
      <alignment horizontal="left" vertical="top"/>
    </xf>
    <xf numFmtId="0" fontId="9" fillId="0" borderId="33"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38" fontId="9" fillId="0" borderId="33" xfId="49" applyFont="1" applyBorder="1" applyAlignment="1">
      <alignment horizontal="distributed" wrapText="1"/>
    </xf>
    <xf numFmtId="0" fontId="9" fillId="0" borderId="37" xfId="0" applyFont="1" applyBorder="1" applyAlignment="1">
      <alignment horizontal="distributed"/>
    </xf>
    <xf numFmtId="0" fontId="2" fillId="0" borderId="37" xfId="0" applyFont="1" applyBorder="1" applyAlignment="1">
      <alignment horizontal="distributed"/>
    </xf>
    <xf numFmtId="38" fontId="2" fillId="0" borderId="11" xfId="49"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9" fillId="0" borderId="42" xfId="49" applyFont="1" applyBorder="1" applyAlignment="1">
      <alignment/>
    </xf>
    <xf numFmtId="38" fontId="9" fillId="0" borderId="43" xfId="49" applyFont="1" applyBorder="1" applyAlignment="1">
      <alignmen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2" fillId="0" borderId="50" xfId="49" applyFont="1" applyBorder="1" applyAlignment="1">
      <alignment/>
    </xf>
    <xf numFmtId="38" fontId="2" fillId="0" borderId="51" xfId="49" applyFont="1" applyBorder="1" applyAlignment="1">
      <alignment/>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4"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6"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1" fillId="0" borderId="0" xfId="0" applyFont="1" applyAlignment="1">
      <alignment/>
    </xf>
    <xf numFmtId="38" fontId="2" fillId="0" borderId="36" xfId="49" applyFont="1" applyBorder="1" applyAlignment="1">
      <alignment horizontal="right"/>
    </xf>
    <xf numFmtId="38" fontId="2" fillId="0" borderId="50" xfId="49" applyFont="1" applyBorder="1" applyAlignment="1">
      <alignment horizontal="right"/>
    </xf>
    <xf numFmtId="38" fontId="2" fillId="0" borderId="51"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4"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9" xfId="0" applyBorder="1" applyAlignment="1">
      <alignment vertical="center"/>
    </xf>
    <xf numFmtId="0" fontId="0" fillId="0" borderId="6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4"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29450" y="714375"/>
          <a:ext cx="40386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80" zoomScaleNormal="75" zoomScaleSheetLayoutView="80" zoomScalePageLayoutView="0" workbookViewId="0" topLeftCell="A1">
      <selection activeCell="H13" sqref="H13"/>
    </sheetView>
  </sheetViews>
  <sheetFormatPr defaultColWidth="9.00390625" defaultRowHeight="13.5"/>
  <cols>
    <col min="1" max="1" width="3.875" style="49"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c r="F3" s="110"/>
      <c r="G3" s="110"/>
      <c r="H3" s="110"/>
      <c r="I3" s="118"/>
      <c r="N3" s="39"/>
    </row>
    <row r="4" spans="1:14" ht="18.75" customHeight="1">
      <c r="A4" s="112" t="s">
        <v>1</v>
      </c>
      <c r="B4" s="113"/>
      <c r="C4" s="113"/>
      <c r="D4" s="124"/>
      <c r="E4" s="125" t="s">
        <v>127</v>
      </c>
      <c r="F4" s="126"/>
      <c r="G4" s="126"/>
      <c r="H4" s="126"/>
      <c r="I4" s="127"/>
      <c r="N4" s="39"/>
    </row>
    <row r="5" spans="1:17" ht="19.5" customHeight="1">
      <c r="A5" s="112" t="s">
        <v>11</v>
      </c>
      <c r="B5" s="113"/>
      <c r="C5" s="114"/>
      <c r="D5" s="115"/>
      <c r="E5" s="119"/>
      <c r="F5" s="114"/>
      <c r="G5" s="114"/>
      <c r="H5" s="114"/>
      <c r="I5" s="120"/>
      <c r="N5" s="39"/>
      <c r="Q5" s="4"/>
    </row>
    <row r="6" spans="1:17" ht="19.5" customHeight="1" thickBot="1">
      <c r="A6" s="104" t="s">
        <v>12</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3" t="s">
        <v>47</v>
      </c>
      <c r="P9" s="74" t="s">
        <v>48</v>
      </c>
      <c r="Q9" s="129"/>
      <c r="R9" s="5"/>
      <c r="S9" s="5"/>
    </row>
    <row r="10" spans="1:19" ht="23.25" customHeight="1">
      <c r="A10" s="154"/>
      <c r="B10" s="155"/>
      <c r="C10" s="156"/>
      <c r="D10" s="157"/>
      <c r="E10" s="162"/>
      <c r="F10" s="159"/>
      <c r="G10" s="160"/>
      <c r="H10" s="132"/>
      <c r="I10" s="134"/>
      <c r="J10" s="148" t="s">
        <v>50</v>
      </c>
      <c r="K10" s="149"/>
      <c r="L10" s="136"/>
      <c r="M10" s="138"/>
      <c r="N10" s="130" t="s">
        <v>121</v>
      </c>
      <c r="O10" s="147" t="s">
        <v>122</v>
      </c>
      <c r="P10" s="142" t="s">
        <v>41</v>
      </c>
      <c r="Q10" s="129"/>
      <c r="R10" s="5"/>
      <c r="S10" s="5"/>
    </row>
    <row r="11" spans="1:19" ht="23.25" customHeight="1">
      <c r="A11" s="154"/>
      <c r="B11" s="155"/>
      <c r="C11" s="156"/>
      <c r="D11" s="157"/>
      <c r="E11" s="162"/>
      <c r="F11" s="159"/>
      <c r="G11" s="160"/>
      <c r="H11" s="132"/>
      <c r="I11" s="134"/>
      <c r="J11" s="65" t="s">
        <v>52</v>
      </c>
      <c r="K11" s="66"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7" customHeight="1">
      <c r="A14" s="40"/>
      <c r="B14" s="47"/>
      <c r="C14" s="55"/>
      <c r="D14" s="9"/>
      <c r="E14" s="10"/>
      <c r="F14" s="11"/>
      <c r="G14" s="14"/>
      <c r="H14" s="25"/>
      <c r="I14" s="14"/>
      <c r="J14" s="63"/>
      <c r="K14" s="64"/>
      <c r="L14" s="19"/>
      <c r="M14" s="13"/>
      <c r="N14" s="94" t="e">
        <f aca="true" t="shared" si="0" ref="N14:N23">(H14+(SUM(I14:K14)+L14/12)/G14)*8</f>
        <v>#DIV/0!</v>
      </c>
      <c r="O14" s="95" t="e">
        <f aca="true" t="shared" si="1" ref="O14:O23">(H14+(I14+J14)/G14)*8</f>
        <v>#DIV/0!</v>
      </c>
      <c r="P14" s="96" t="e">
        <f aca="true" t="shared" si="2" ref="P14:P23">O14/8</f>
        <v>#DIV/0!</v>
      </c>
      <c r="Q14" s="58"/>
    </row>
    <row r="15" spans="1:17" ht="27" customHeight="1">
      <c r="A15" s="40"/>
      <c r="B15" s="47"/>
      <c r="C15" s="45"/>
      <c r="D15" s="9"/>
      <c r="E15" s="10"/>
      <c r="F15" s="11"/>
      <c r="G15" s="14"/>
      <c r="H15" s="22"/>
      <c r="I15" s="24"/>
      <c r="J15" s="63"/>
      <c r="K15" s="64"/>
      <c r="L15" s="19"/>
      <c r="M15" s="13"/>
      <c r="N15" s="94" t="e">
        <f t="shared" si="0"/>
        <v>#DIV/0!</v>
      </c>
      <c r="O15" s="95" t="e">
        <f t="shared" si="1"/>
        <v>#DIV/0!</v>
      </c>
      <c r="P15" s="96" t="e">
        <f t="shared" si="2"/>
        <v>#DIV/0!</v>
      </c>
      <c r="Q15" s="58"/>
    </row>
    <row r="16" spans="1:17" ht="27" customHeight="1">
      <c r="A16" s="40"/>
      <c r="B16" s="47"/>
      <c r="C16" s="45"/>
      <c r="D16" s="9"/>
      <c r="E16" s="10"/>
      <c r="F16" s="11"/>
      <c r="G16" s="14"/>
      <c r="H16" s="22"/>
      <c r="I16" s="24"/>
      <c r="J16" s="63"/>
      <c r="K16" s="64"/>
      <c r="L16" s="19"/>
      <c r="M16" s="13"/>
      <c r="N16" s="94" t="e">
        <f t="shared" si="0"/>
        <v>#DIV/0!</v>
      </c>
      <c r="O16" s="95" t="e">
        <f t="shared" si="1"/>
        <v>#DIV/0!</v>
      </c>
      <c r="P16" s="96" t="e">
        <f t="shared" si="2"/>
        <v>#DIV/0!</v>
      </c>
      <c r="Q16" s="58"/>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pageMargins left="0.1968503937007874" right="0.1968503937007874" top="0.7480314960629921" bottom="0.3937007874015748" header="0.5118110236220472" footer="0.31496062992125984"/>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SheetLayoutView="100" zoomScalePageLayoutView="0" workbookViewId="0" topLeftCell="A1">
      <selection activeCell="B34" sqref="B34"/>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98</v>
      </c>
      <c r="I1" s="196"/>
    </row>
    <row r="2" spans="1:9" ht="14.25" thickBot="1">
      <c r="A2" s="193"/>
      <c r="B2" s="194"/>
      <c r="C2" s="195"/>
      <c r="H2" s="196"/>
      <c r="I2" s="196"/>
    </row>
    <row r="3" spans="1:9" ht="14.25" customHeight="1" thickTop="1">
      <c r="A3" s="76"/>
      <c r="B3" s="76"/>
      <c r="C3" s="76"/>
      <c r="H3" s="77"/>
      <c r="I3" s="77"/>
    </row>
    <row r="4" spans="1:9" ht="25.5" customHeight="1" thickBot="1">
      <c r="A4" s="197" t="s">
        <v>99</v>
      </c>
      <c r="B4" s="197"/>
      <c r="C4" s="197"/>
      <c r="D4" s="197"/>
      <c r="E4" s="197"/>
      <c r="F4" s="197"/>
      <c r="G4" s="197"/>
      <c r="H4" s="197"/>
      <c r="I4" s="197"/>
    </row>
    <row r="5" spans="1:9" ht="28.5" customHeight="1">
      <c r="A5" s="198" t="s">
        <v>33</v>
      </c>
      <c r="B5" s="199"/>
      <c r="C5" s="202" t="s">
        <v>100</v>
      </c>
      <c r="D5" s="204" t="s">
        <v>101</v>
      </c>
      <c r="E5" s="205"/>
      <c r="F5" s="177" t="s">
        <v>102</v>
      </c>
      <c r="G5" s="178"/>
      <c r="H5" s="177" t="s">
        <v>3</v>
      </c>
      <c r="I5" s="179"/>
    </row>
    <row r="6" spans="1:9" ht="44.25" customHeight="1">
      <c r="A6" s="200"/>
      <c r="B6" s="201"/>
      <c r="C6" s="203"/>
      <c r="D6" s="78" t="s">
        <v>103</v>
      </c>
      <c r="E6" s="79" t="s">
        <v>104</v>
      </c>
      <c r="F6" s="80" t="s">
        <v>105</v>
      </c>
      <c r="G6" s="80" t="s">
        <v>106</v>
      </c>
      <c r="H6" s="180"/>
      <c r="I6" s="181"/>
    </row>
    <row r="7" spans="1:9" ht="15.75" customHeight="1" thickBot="1">
      <c r="A7" s="182" t="s">
        <v>107</v>
      </c>
      <c r="B7" s="183"/>
      <c r="C7" s="82" t="s">
        <v>108</v>
      </c>
      <c r="D7" s="83" t="s">
        <v>109</v>
      </c>
      <c r="E7" s="84" t="s">
        <v>110</v>
      </c>
      <c r="F7" s="82" t="s">
        <v>111</v>
      </c>
      <c r="G7" s="81" t="s">
        <v>112</v>
      </c>
      <c r="H7" s="184" t="s">
        <v>113</v>
      </c>
      <c r="I7" s="185"/>
    </row>
    <row r="8" spans="1:9" ht="17.25" customHeight="1">
      <c r="A8" s="186"/>
      <c r="B8" s="187"/>
      <c r="C8" s="85"/>
      <c r="D8" s="86"/>
      <c r="E8" s="85"/>
      <c r="F8" s="85"/>
      <c r="G8" s="85"/>
      <c r="H8" s="188"/>
      <c r="I8" s="189"/>
    </row>
    <row r="9" spans="1:9" ht="17.25" customHeight="1">
      <c r="A9" s="171"/>
      <c r="B9" s="172"/>
      <c r="C9" s="87"/>
      <c r="D9" s="88"/>
      <c r="E9" s="87"/>
      <c r="F9" s="87"/>
      <c r="G9" s="87"/>
      <c r="H9" s="173"/>
      <c r="I9" s="174"/>
    </row>
    <row r="10" spans="1:9" ht="17.25" customHeight="1">
      <c r="A10" s="171"/>
      <c r="B10" s="172"/>
      <c r="C10" s="87"/>
      <c r="D10" s="88"/>
      <c r="E10" s="87"/>
      <c r="F10" s="87"/>
      <c r="G10" s="87"/>
      <c r="H10" s="173"/>
      <c r="I10" s="174"/>
    </row>
    <row r="11" spans="1:9" ht="17.25" customHeight="1">
      <c r="A11" s="171"/>
      <c r="B11" s="172"/>
      <c r="C11" s="87"/>
      <c r="D11" s="88"/>
      <c r="E11" s="87"/>
      <c r="F11" s="87"/>
      <c r="G11" s="87"/>
      <c r="H11" s="173"/>
      <c r="I11" s="174"/>
    </row>
    <row r="12" spans="1:9" ht="17.25" customHeight="1">
      <c r="A12" s="171"/>
      <c r="B12" s="172"/>
      <c r="C12" s="87"/>
      <c r="D12" s="88"/>
      <c r="E12" s="87"/>
      <c r="F12" s="87"/>
      <c r="G12" s="87"/>
      <c r="H12" s="173"/>
      <c r="I12" s="174"/>
    </row>
    <row r="13" spans="1:9" ht="17.25" customHeight="1">
      <c r="A13" s="171"/>
      <c r="B13" s="172"/>
      <c r="C13" s="87"/>
      <c r="D13" s="88"/>
      <c r="E13" s="87"/>
      <c r="F13" s="87"/>
      <c r="G13" s="87"/>
      <c r="H13" s="173"/>
      <c r="I13" s="174"/>
    </row>
    <row r="14" spans="1:9" ht="17.25" customHeight="1">
      <c r="A14" s="171"/>
      <c r="B14" s="172"/>
      <c r="C14" s="87"/>
      <c r="D14" s="88"/>
      <c r="E14" s="87"/>
      <c r="F14" s="87"/>
      <c r="G14" s="87"/>
      <c r="H14" s="173"/>
      <c r="I14" s="174"/>
    </row>
    <row r="15" spans="1:9" ht="17.25" customHeight="1">
      <c r="A15" s="171"/>
      <c r="B15" s="172"/>
      <c r="C15" s="87"/>
      <c r="D15" s="88"/>
      <c r="E15" s="87"/>
      <c r="F15" s="87"/>
      <c r="G15" s="87"/>
      <c r="H15" s="173"/>
      <c r="I15" s="174"/>
    </row>
    <row r="16" spans="1:9" ht="17.25" customHeight="1">
      <c r="A16" s="175"/>
      <c r="B16" s="176"/>
      <c r="C16" s="89"/>
      <c r="D16" s="90"/>
      <c r="E16" s="89"/>
      <c r="F16" s="89"/>
      <c r="G16" s="89"/>
      <c r="H16" s="173"/>
      <c r="I16" s="174"/>
    </row>
    <row r="17" spans="1:9" ht="17.25" customHeight="1" thickBot="1">
      <c r="A17" s="167"/>
      <c r="B17" s="168"/>
      <c r="C17" s="91"/>
      <c r="D17" s="92"/>
      <c r="E17" s="91"/>
      <c r="F17" s="91"/>
      <c r="G17" s="91"/>
      <c r="H17" s="169"/>
      <c r="I17" s="170"/>
    </row>
    <row r="18" ht="15" customHeight="1">
      <c r="A18" t="s">
        <v>114</v>
      </c>
    </row>
    <row r="19" spans="1:9" ht="14.25" customHeight="1">
      <c r="A19" s="75">
        <v>1</v>
      </c>
      <c r="B19" s="163" t="s">
        <v>115</v>
      </c>
      <c r="C19" s="163"/>
      <c r="D19" s="163"/>
      <c r="E19" s="163"/>
      <c r="F19" s="163"/>
      <c r="G19" s="163"/>
      <c r="H19" s="163"/>
      <c r="I19" s="163"/>
    </row>
    <row r="20" spans="1:9" ht="14.25" customHeight="1">
      <c r="A20" s="75">
        <v>2</v>
      </c>
      <c r="B20" s="165" t="s">
        <v>116</v>
      </c>
      <c r="C20" s="165"/>
      <c r="D20" s="165"/>
      <c r="E20" s="165"/>
      <c r="F20" s="165"/>
      <c r="G20" s="165"/>
      <c r="H20" s="165"/>
      <c r="I20" s="165"/>
    </row>
    <row r="21" spans="1:9" ht="14.25" customHeight="1">
      <c r="A21" s="75">
        <v>3</v>
      </c>
      <c r="B21" s="165" t="s">
        <v>117</v>
      </c>
      <c r="C21" s="165"/>
      <c r="D21" s="165"/>
      <c r="E21" s="165"/>
      <c r="F21" s="165"/>
      <c r="G21" s="165"/>
      <c r="H21" s="165"/>
      <c r="I21" s="165"/>
    </row>
    <row r="22" spans="1:9" ht="14.25" customHeight="1">
      <c r="A22" s="75">
        <v>4</v>
      </c>
      <c r="B22" s="163" t="s">
        <v>118</v>
      </c>
      <c r="C22" s="163"/>
      <c r="D22" s="163"/>
      <c r="E22" s="163"/>
      <c r="F22" s="163"/>
      <c r="G22" s="163"/>
      <c r="H22" s="163"/>
      <c r="I22" s="163"/>
    </row>
    <row r="23" spans="1:9" ht="14.25" customHeight="1">
      <c r="A23" s="75"/>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119</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120</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125</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3"/>
      <c r="B33" s="164"/>
      <c r="C33" s="164"/>
      <c r="D33" s="164"/>
      <c r="E33" s="164"/>
      <c r="F33" s="164"/>
      <c r="G33" s="164"/>
      <c r="H33" s="164"/>
      <c r="I33" s="164"/>
    </row>
    <row r="34" spans="1:9" ht="20.25" customHeight="1">
      <c r="A34" s="93"/>
      <c r="B34" s="93"/>
      <c r="C34" s="93"/>
      <c r="D34" s="93"/>
      <c r="E34" s="93"/>
      <c r="F34" s="93"/>
      <c r="G34" s="93"/>
      <c r="H34" s="93"/>
      <c r="I34" s="93"/>
    </row>
    <row r="35" spans="1:9" ht="20.25" customHeight="1">
      <c r="A35" s="93"/>
      <c r="B35" s="93"/>
      <c r="C35" s="93"/>
      <c r="D35" s="93"/>
      <c r="E35" s="93"/>
      <c r="F35" s="93"/>
      <c r="G35" s="93"/>
      <c r="H35" s="93"/>
      <c r="I35" s="93"/>
    </row>
    <row r="36" spans="1:9" ht="20.25" customHeight="1">
      <c r="A36" s="93"/>
      <c r="B36" s="93"/>
      <c r="C36" s="93"/>
      <c r="D36" s="93"/>
      <c r="E36" s="93"/>
      <c r="F36" s="93"/>
      <c r="G36" s="93"/>
      <c r="H36" s="93"/>
      <c r="I36" s="93"/>
    </row>
    <row r="37" spans="1:9" ht="20.25" customHeight="1">
      <c r="A37" s="93"/>
      <c r="B37" s="93"/>
      <c r="C37" s="93"/>
      <c r="D37" s="93"/>
      <c r="E37" s="93"/>
      <c r="F37" s="93"/>
      <c r="G37" s="93"/>
      <c r="H37" s="93"/>
      <c r="I37" s="93"/>
    </row>
    <row r="38" spans="1:9" ht="20.25" customHeight="1">
      <c r="A38" s="93"/>
      <c r="B38" s="93"/>
      <c r="C38" s="93"/>
      <c r="D38" s="93"/>
      <c r="E38" s="93"/>
      <c r="F38" s="93"/>
      <c r="G38" s="93"/>
      <c r="H38" s="93"/>
      <c r="I38" s="93"/>
    </row>
    <row r="39" spans="1:9" ht="20.25" customHeight="1">
      <c r="A39" s="93"/>
      <c r="B39" s="93"/>
      <c r="C39" s="93"/>
      <c r="D39" s="93"/>
      <c r="E39" s="93"/>
      <c r="F39" s="93"/>
      <c r="G39" s="93"/>
      <c r="H39" s="93"/>
      <c r="I39" s="93"/>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7874015748031497"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tabSelected="1" view="pageBreakPreview" zoomScale="75" zoomScaleNormal="75" zoomScaleSheetLayoutView="75" zoomScalePageLayoutView="0" workbookViewId="0" topLeftCell="A1">
      <selection activeCell="I19" sqref="I19"/>
    </sheetView>
  </sheetViews>
  <sheetFormatPr defaultColWidth="9.00390625" defaultRowHeight="13.5"/>
  <cols>
    <col min="1" max="1" width="3.875" style="49"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v>
      </c>
      <c r="B4" s="113"/>
      <c r="C4" s="113"/>
      <c r="D4" s="124"/>
      <c r="E4" s="125" t="s">
        <v>128</v>
      </c>
      <c r="F4" s="126"/>
      <c r="G4" s="126"/>
      <c r="H4" s="126"/>
      <c r="I4" s="127"/>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3" t="s">
        <v>47</v>
      </c>
      <c r="P9" s="74" t="s">
        <v>48</v>
      </c>
      <c r="Q9" s="129"/>
      <c r="R9" s="5"/>
      <c r="S9" s="5"/>
    </row>
    <row r="10" spans="1:19" ht="23.25" customHeight="1">
      <c r="A10" s="154"/>
      <c r="B10" s="155"/>
      <c r="C10" s="156"/>
      <c r="D10" s="157"/>
      <c r="E10" s="162"/>
      <c r="F10" s="159"/>
      <c r="G10" s="160"/>
      <c r="H10" s="132"/>
      <c r="I10" s="134"/>
      <c r="J10" s="148" t="s">
        <v>50</v>
      </c>
      <c r="K10" s="149"/>
      <c r="L10" s="136"/>
      <c r="M10" s="138"/>
      <c r="N10" s="130" t="s">
        <v>121</v>
      </c>
      <c r="O10" s="147" t="s">
        <v>122</v>
      </c>
      <c r="P10" s="142" t="s">
        <v>41</v>
      </c>
      <c r="Q10" s="129"/>
      <c r="R10" s="5"/>
      <c r="S10" s="5"/>
    </row>
    <row r="11" spans="1:19" ht="26.25" customHeight="1">
      <c r="A11" s="154"/>
      <c r="B11" s="155"/>
      <c r="C11" s="156"/>
      <c r="D11" s="157"/>
      <c r="E11" s="162"/>
      <c r="F11" s="159"/>
      <c r="G11" s="160"/>
      <c r="H11" s="132"/>
      <c r="I11" s="134"/>
      <c r="J11" s="65" t="s">
        <v>52</v>
      </c>
      <c r="K11" s="66"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7"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 aca="true" t="shared" si="0" ref="N14:N23">(H14+(SUM(I14:K14)+L14/12)/G14)*8</f>
        <v>18750</v>
      </c>
      <c r="O14" s="71">
        <f aca="true" t="shared" si="1" ref="O14:O23">(H14+(I14+J14)/G14)*8</f>
        <v>15500</v>
      </c>
      <c r="P14" s="72">
        <f aca="true" t="shared" si="2" ref="P14:P23">O14/8</f>
        <v>1937.5</v>
      </c>
      <c r="Q14" s="58" t="s">
        <v>43</v>
      </c>
    </row>
    <row r="15" spans="1:17" ht="27" customHeight="1">
      <c r="A15" s="40" t="s">
        <v>68</v>
      </c>
      <c r="B15" s="47" t="s">
        <v>34</v>
      </c>
      <c r="C15" s="45" t="s">
        <v>38</v>
      </c>
      <c r="D15" s="9">
        <v>49</v>
      </c>
      <c r="E15" s="10" t="s">
        <v>26</v>
      </c>
      <c r="F15" s="11">
        <v>25</v>
      </c>
      <c r="G15" s="14">
        <v>120</v>
      </c>
      <c r="H15" s="22">
        <v>950</v>
      </c>
      <c r="I15" s="24"/>
      <c r="J15" s="63"/>
      <c r="K15" s="64">
        <v>20000</v>
      </c>
      <c r="L15" s="19">
        <v>60000</v>
      </c>
      <c r="M15" s="13"/>
      <c r="N15" s="54">
        <f t="shared" si="0"/>
        <v>9266.666666666666</v>
      </c>
      <c r="O15" s="71">
        <f t="shared" si="1"/>
        <v>7600</v>
      </c>
      <c r="P15" s="72">
        <f t="shared" si="2"/>
        <v>950</v>
      </c>
      <c r="Q15" s="58" t="s">
        <v>43</v>
      </c>
    </row>
    <row r="16" spans="1:17" ht="27" customHeight="1">
      <c r="A16" s="40" t="s">
        <v>69</v>
      </c>
      <c r="B16" s="47" t="s">
        <v>35</v>
      </c>
      <c r="C16" s="45" t="s">
        <v>38</v>
      </c>
      <c r="D16" s="9">
        <v>27</v>
      </c>
      <c r="E16" s="10" t="s">
        <v>26</v>
      </c>
      <c r="F16" s="11">
        <v>25</v>
      </c>
      <c r="G16" s="14">
        <v>120</v>
      </c>
      <c r="H16" s="22">
        <v>950</v>
      </c>
      <c r="I16" s="24"/>
      <c r="J16" s="63"/>
      <c r="K16" s="64">
        <v>25000</v>
      </c>
      <c r="L16" s="19">
        <v>60000</v>
      </c>
      <c r="M16" s="13"/>
      <c r="N16" s="54">
        <f t="shared" si="0"/>
        <v>9600</v>
      </c>
      <c r="O16" s="71">
        <f t="shared" si="1"/>
        <v>7600</v>
      </c>
      <c r="P16" s="72">
        <f t="shared" si="2"/>
        <v>950</v>
      </c>
      <c r="Q16" s="58" t="s">
        <v>43</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pageMargins left="0.1968503937007874" right="0.1968503937007874" top="0.7480314960629921" bottom="0.1968503937007874" header="0.5118110236220472"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75" zoomScaleNormal="75" zoomScaleSheetLayoutView="75" zoomScalePageLayoutView="0" workbookViewId="0" topLeftCell="A1">
      <selection activeCell="B37" sqref="B37"/>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123</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124</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126</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世羅　真友子</cp:lastModifiedBy>
  <cp:lastPrinted>2012-03-26T04:58:23Z</cp:lastPrinted>
  <dcterms:created xsi:type="dcterms:W3CDTF">2002-04-09T06:12:27Z</dcterms:created>
  <dcterms:modified xsi:type="dcterms:W3CDTF">2019-09-06T01:04:23Z</dcterms:modified>
  <cp:category/>
  <cp:version/>
  <cp:contentType/>
  <cp:contentStatus/>
</cp:coreProperties>
</file>